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de ruta de gestión de proyectos" sheetId="1" state="visible" r:id="rId1"/>
    <sheet xmlns:r="http://schemas.openxmlformats.org/officeDocument/2006/relationships" name=" Hoja de ruta del Proyecto Mgmt" sheetId="2" state="visible" r:id="rId2"/>
    <sheet xmlns:r="http://schemas.openxmlformats.org/officeDocument/2006/relationships" name="- Descargo de responsabilidad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  <externalReference xmlns:r="http://schemas.openxmlformats.org/officeDocument/2006/relationships" r:id="rId6"/>
  </externalReferences>
  <definedNames>
    <definedName name="end_time">'[1]Distributed Team Meeting Plan'!$E$6</definedName>
    <definedName name="LEADS_table">[2]!CRM_Leads_table[#Data]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  <definedName name="_xlnm.Print_Area" localSheetId="0">'de ruta de gestión de proyectos'!$B$3:$H$37</definedName>
    <definedName name="_xlnm.Print_Area" localSheetId="1">' Hoja de ruta del Proyecto Mgmt'!$B$2:$H$36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m/dd"/>
    <numFmt numFmtId="165" formatCode="mm/dd/yy;@"/>
    <numFmt numFmtId="166" formatCode="YYYY-MM-DD"/>
  </numFmts>
  <fonts count="21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alibri"/>
      <family val="2"/>
      <color theme="1"/>
      <sz val="12"/>
      <scheme val="minor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b val="1"/>
      <color theme="1"/>
      <sz val="13"/>
    </font>
    <font>
      <name val="Century Gothic"/>
      <family val="1"/>
      <color theme="1"/>
      <sz val="16"/>
    </font>
    <font>
      <name val="Century Gothic"/>
      <family val="1"/>
      <color theme="1"/>
      <sz val="22"/>
    </font>
    <font>
      <name val="Century Gothic"/>
      <family val="1"/>
      <b val="1"/>
      <color theme="1" tint="0.3499862666707358"/>
      <sz val="20"/>
    </font>
    <font>
      <name val="Century Gothic"/>
      <family val="1"/>
      <b val="1"/>
      <color theme="1"/>
      <sz val="12"/>
    </font>
    <font>
      <name val="Century Gothic"/>
      <family val="1"/>
      <color theme="1" tint="0.3499862666707358"/>
      <sz val="18"/>
    </font>
    <font>
      <name val="Century Gothic"/>
      <family val="2"/>
      <b val="1"/>
      <color theme="0"/>
      <sz val="22"/>
    </font>
    <font>
      <color rgb="00FFFFFF"/>
      <sz val="22"/>
    </font>
  </fonts>
  <fills count="1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9BFFD9"/>
        <bgColor indexed="64"/>
      </patternFill>
    </fill>
    <fill>
      <patternFill patternType="solid">
        <fgColor rgb="FFB9C7E4"/>
        <bgColor indexed="64"/>
      </patternFill>
    </fill>
    <fill>
      <patternFill patternType="solid">
        <fgColor rgb="0000bd32"/>
        <bgColor rgb="0000bd32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5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7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 indent="1"/>
    </xf>
    <xf numFmtId="0" fontId="5" fillId="10" borderId="1" applyAlignment="1" pivotButton="0" quotePrefix="0" xfId="0">
      <alignment horizontal="left" vertical="center" wrapText="1" indent="1" readingOrder="1"/>
    </xf>
    <xf numFmtId="0" fontId="5" fillId="11" borderId="1" applyAlignment="1" pivotButton="0" quotePrefix="0" xfId="0">
      <alignment horizontal="left" vertical="center" wrapText="1" indent="1" readingOrder="1"/>
    </xf>
    <xf numFmtId="0" fontId="4" fillId="0" borderId="0" applyAlignment="1" pivotButton="0" quotePrefix="0" xfId="0">
      <alignment horizontal="left" vertical="center" indent="1"/>
    </xf>
    <xf numFmtId="0" fontId="4" fillId="2" borderId="0" applyAlignment="1" pivotButton="0" quotePrefix="0" xfId="0">
      <alignment vertical="center" wrapText="1"/>
    </xf>
    <xf numFmtId="0" fontId="12" fillId="2" borderId="0" applyAlignment="1" pivotButton="0" quotePrefix="0" xfId="0">
      <alignment vertical="center" wrapText="1"/>
    </xf>
    <xf numFmtId="0" fontId="12" fillId="2" borderId="0" applyAlignment="1" pivotButton="0" quotePrefix="0" xfId="0">
      <alignment horizontal="center" vertical="center" wrapText="1"/>
    </xf>
    <xf numFmtId="10" fontId="12" fillId="2" borderId="0" applyAlignment="1" pivotButton="0" quotePrefix="0" xfId="0">
      <alignment horizontal="center" vertical="center" wrapText="1"/>
    </xf>
    <xf numFmtId="0" fontId="4" fillId="0" borderId="0" applyAlignment="1" pivotButton="0" quotePrefix="0" xfId="0">
      <alignment vertical="center" wrapText="1"/>
    </xf>
    <xf numFmtId="0" fontId="4" fillId="0" borderId="0" applyAlignment="1" pivotButton="0" quotePrefix="0" xfId="0">
      <alignment horizontal="left" vertical="center" wrapText="1"/>
    </xf>
    <xf numFmtId="0" fontId="14" fillId="2" borderId="0" applyAlignment="1" pivotButton="0" quotePrefix="0" xfId="0">
      <alignment vertical="center" wrapText="1"/>
    </xf>
    <xf numFmtId="0" fontId="15" fillId="2" borderId="0" applyAlignment="1" pivotButton="0" quotePrefix="0" xfId="0">
      <alignment vertical="center" wrapText="1"/>
    </xf>
    <xf numFmtId="0" fontId="6" fillId="4" borderId="1" applyAlignment="1" pivotButton="0" quotePrefix="0" xfId="0">
      <alignment horizontal="center" vertical="center" wrapText="1"/>
    </xf>
    <xf numFmtId="0" fontId="6" fillId="3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11" fillId="0" borderId="0" applyAlignment="1" pivotButton="0" quotePrefix="0" xfId="0">
      <alignment horizontal="right" vertical="center" indent="1"/>
    </xf>
    <xf numFmtId="3" fontId="4" fillId="0" borderId="1" applyAlignment="1" pivotButton="0" quotePrefix="0" xfId="0">
      <alignment horizontal="left" vertical="center" indent="1"/>
    </xf>
    <xf numFmtId="0" fontId="4" fillId="12" borderId="1" applyAlignment="1" pivotButton="0" quotePrefix="0" xfId="0">
      <alignment horizontal="left" vertical="center" indent="1"/>
    </xf>
    <xf numFmtId="0" fontId="4" fillId="0" borderId="3" applyAlignment="1" pivotButton="0" quotePrefix="0" xfId="0">
      <alignment horizontal="left" vertical="center" wrapText="1" indent="1"/>
    </xf>
    <xf numFmtId="1" fontId="4" fillId="5" borderId="1" applyAlignment="1" pivotButton="0" quotePrefix="0" xfId="0">
      <alignment horizontal="center" vertical="center"/>
    </xf>
    <xf numFmtId="9" fontId="4" fillId="5" borderId="1" applyAlignment="1" pivotButton="0" quotePrefix="0" xfId="6">
      <alignment horizontal="center" vertical="center"/>
    </xf>
    <xf numFmtId="1" fontId="4" fillId="5" borderId="3" applyAlignment="1" pivotButton="0" quotePrefix="0" xfId="0">
      <alignment horizontal="center" vertical="center"/>
    </xf>
    <xf numFmtId="9" fontId="4" fillId="5" borderId="3" applyAlignment="1" pivotButton="0" quotePrefix="0" xfId="6">
      <alignment horizontal="center" vertical="center"/>
    </xf>
    <xf numFmtId="1" fontId="11" fillId="13" borderId="7" applyAlignment="1" pivotButton="0" quotePrefix="0" xfId="0">
      <alignment horizontal="center" vertical="center"/>
    </xf>
    <xf numFmtId="9" fontId="11" fillId="13" borderId="7" applyAlignment="1" pivotButton="0" quotePrefix="0" xfId="6">
      <alignment horizontal="center" vertical="center"/>
    </xf>
    <xf numFmtId="0" fontId="4" fillId="13" borderId="1" applyAlignment="1" pivotButton="0" quotePrefix="0" xfId="0">
      <alignment horizontal="left" vertical="center" indent="1"/>
    </xf>
    <xf numFmtId="0" fontId="4" fillId="13" borderId="1" applyAlignment="1" pivotButton="0" quotePrefix="0" xfId="0">
      <alignment horizontal="center" vertical="center"/>
    </xf>
    <xf numFmtId="0" fontId="13" fillId="2" borderId="0" applyAlignment="1" pivotButton="0" quotePrefix="0" xfId="0">
      <alignment vertical="center"/>
    </xf>
    <xf numFmtId="165" fontId="13" fillId="2" borderId="0" applyAlignment="1" pivotButton="0" quotePrefix="0" xfId="0">
      <alignment horizontal="center" vertical="center" wrapText="1"/>
    </xf>
    <xf numFmtId="0" fontId="13" fillId="2" borderId="0" applyAlignment="1" pivotButton="0" quotePrefix="0" xfId="0">
      <alignment horizontal="center" vertical="center" wrapText="1"/>
    </xf>
    <xf numFmtId="9" fontId="13" fillId="2" borderId="0" applyAlignment="1" pivotButton="0" quotePrefix="0" xfId="6">
      <alignment horizontal="center" vertical="center" wrapText="1"/>
    </xf>
    <xf numFmtId="0" fontId="14" fillId="2" borderId="0" applyAlignment="1" pivotButton="0" quotePrefix="0" xfId="0">
      <alignment vertical="center"/>
    </xf>
    <xf numFmtId="0" fontId="4" fillId="8" borderId="1" applyAlignment="1" pivotButton="0" quotePrefix="0" xfId="0">
      <alignment horizontal="left" vertical="center" indent="1"/>
    </xf>
    <xf numFmtId="0" fontId="4" fillId="11" borderId="1" applyAlignment="1" pivotButton="0" quotePrefix="0" xfId="0">
      <alignment horizontal="left" vertical="center" indent="1"/>
    </xf>
    <xf numFmtId="0" fontId="4" fillId="14" borderId="1" applyAlignment="1" pivotButton="0" quotePrefix="0" xfId="0">
      <alignment horizontal="left" vertical="center" indent="1"/>
    </xf>
    <xf numFmtId="0" fontId="4" fillId="2" borderId="0" applyAlignment="1" pivotButton="0" quotePrefix="0" xfId="0">
      <alignment horizontal="left" wrapText="1" indent="1"/>
    </xf>
    <xf numFmtId="0" fontId="0" fillId="0" borderId="0" applyAlignment="1" pivotButton="0" quotePrefix="0" xfId="0">
      <alignment horizontal="left" vertical="center" indent="1"/>
    </xf>
    <xf numFmtId="0" fontId="16" fillId="2" borderId="0" applyAlignment="1" pivotButton="0" quotePrefix="0" xfId="0">
      <alignment vertical="center"/>
    </xf>
    <xf numFmtId="0" fontId="7" fillId="0" borderId="0" pivotButton="0" quotePrefix="0" xfId="5"/>
    <xf numFmtId="165" fontId="17" fillId="2" borderId="3" applyAlignment="1" pivotButton="0" quotePrefix="0" xfId="0">
      <alignment horizontal="center" vertical="center" wrapText="1"/>
    </xf>
    <xf numFmtId="9" fontId="17" fillId="2" borderId="3" applyAlignment="1" pivotButton="0" quotePrefix="0" xfId="6">
      <alignment horizontal="center" vertical="center" wrapText="1"/>
    </xf>
    <xf numFmtId="0" fontId="18" fillId="2" borderId="0" applyAlignment="1" pivotButton="0" quotePrefix="0" xfId="0">
      <alignment vertical="center"/>
    </xf>
    <xf numFmtId="0" fontId="4" fillId="16" borderId="9" applyAlignment="1" pivotButton="0" quotePrefix="0" xfId="0">
      <alignment horizontal="left" vertical="center" indent="1"/>
    </xf>
    <xf numFmtId="0" fontId="4" fillId="8" borderId="8" applyAlignment="1" pivotButton="0" quotePrefix="0" xfId="0">
      <alignment horizontal="left" vertical="center" indent="1"/>
    </xf>
    <xf numFmtId="3" fontId="4" fillId="0" borderId="8" applyAlignment="1" pivotButton="0" quotePrefix="0" xfId="0">
      <alignment horizontal="left" vertical="center" indent="1"/>
    </xf>
    <xf numFmtId="3" fontId="4" fillId="0" borderId="9" applyAlignment="1" pivotButton="0" quotePrefix="0" xfId="0">
      <alignment horizontal="left" vertical="center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/>
    </xf>
    <xf numFmtId="0" fontId="5" fillId="14" borderId="1" applyAlignment="1" pivotButton="0" quotePrefix="0" xfId="0">
      <alignment horizontal="left" vertical="center" wrapText="1" indent="1" readingOrder="1"/>
    </xf>
    <xf numFmtId="0" fontId="4" fillId="17" borderId="1" applyAlignment="1" pivotButton="0" quotePrefix="0" xfId="0">
      <alignment horizontal="left" vertical="center" wrapText="1" indent="1"/>
    </xf>
    <xf numFmtId="0" fontId="5" fillId="15" borderId="1" applyAlignment="1" pivotButton="0" quotePrefix="0" xfId="0">
      <alignment horizontal="left" vertical="center" wrapText="1" indent="1" readingOrder="1"/>
    </xf>
    <xf numFmtId="0" fontId="5" fillId="15" borderId="3" applyAlignment="1" pivotButton="0" quotePrefix="0" xfId="0">
      <alignment horizontal="left" vertical="center" wrapText="1" indent="1" readingOrder="1"/>
    </xf>
    <xf numFmtId="0" fontId="17" fillId="16" borderId="3" applyAlignment="1" pivotButton="0" quotePrefix="0" xfId="0">
      <alignment horizontal="center" vertical="center" wrapText="1"/>
    </xf>
    <xf numFmtId="0" fontId="17" fillId="2" borderId="4" applyAlignment="1" pivotButton="0" quotePrefix="0" xfId="0">
      <alignment horizontal="left" vertical="center" indent="1"/>
    </xf>
    <xf numFmtId="0" fontId="17" fillId="2" borderId="5" applyAlignment="1" pivotButton="0" quotePrefix="0" xfId="0">
      <alignment horizontal="left" vertical="center" indent="1"/>
    </xf>
    <xf numFmtId="0" fontId="17" fillId="2" borderId="6" applyAlignment="1" pivotButton="0" quotePrefix="0" xfId="0">
      <alignment horizontal="left" vertical="center" indent="1"/>
    </xf>
    <xf numFmtId="0" fontId="19" fillId="8" borderId="0" applyAlignment="1" pivotButton="0" quotePrefix="0" xfId="7">
      <alignment horizontal="center" vertical="center"/>
    </xf>
    <xf numFmtId="0" fontId="17" fillId="2" borderId="3" applyAlignment="1" pivotButton="0" quotePrefix="0" xfId="0">
      <alignment horizontal="left" vertical="center" indent="1"/>
    </xf>
    <xf numFmtId="0" fontId="0" fillId="0" borderId="5" pivotButton="0" quotePrefix="0" xfId="0"/>
    <xf numFmtId="0" fontId="0" fillId="0" borderId="6" pivotButton="0" quotePrefix="0" xfId="0"/>
    <xf numFmtId="166" fontId="4" fillId="5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  <xf numFmtId="0" fontId="20" fillId="18" borderId="0" applyAlignment="1" pivotButton="0" quotePrefix="0" xfId="1">
      <alignment horizontal="center" vertical="center"/>
    </xf>
  </cellXfs>
  <cellStyles count="5">
    <cellStyle name="Normal" xfId="0" builtinId="0"/>
    <cellStyle name="Hyperlink" xfId="1" builtinId="8" hidden="1"/>
    <cellStyle name="Followed Hyperlink" xfId="2" builtinId="9" hidden="1"/>
    <cellStyle name="Normal 2" xfId="3"/>
    <cellStyle name="Percent" xfId="4" builtinId="5"/>
  </cellStyles>
  <dxfs count="32"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externalLink" Target="/xl/externalLinks/externalLink3.xml" Id="rId6"/><Relationship Type="http://schemas.openxmlformats.org/officeDocument/2006/relationships/styles" Target="styles.xml" Id="rId7"/><Relationship Type="http://schemas.openxmlformats.org/officeDocument/2006/relationships/theme" Target="theme/theme1.xml" Id="rId8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'de ruta de gestión de proyectos'!$C$11</f>
              <strCache>
                <ptCount val="1"/>
                <pt idx="0">
                  <v>EMPEZAR 
FECHA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'de ruta de gestión de proyectos'!$B$12:$B$22</f>
              <strCache>
                <ptCount val="11"/>
                <pt idx="0">
                  <v>FLUJO DE TRABAJO 1</v>
                </pt>
                <pt idx="1">
                  <v>W1 Tarea 1</v>
                </pt>
                <pt idx="2">
                  <v>W1 Tarea 2</v>
                </pt>
                <pt idx="3">
                  <v>W1 Tarea 3</v>
                </pt>
                <pt idx="4">
                  <v>W1 Tarea 4</v>
                </pt>
                <pt idx="5">
                  <v>FLUJO DE TRABAJO 2</v>
                </pt>
                <pt idx="6">
                  <v>W2 Tarea 1</v>
                </pt>
                <pt idx="7">
                  <v>W2 Tarea 2</v>
                </pt>
                <pt idx="8">
                  <v>W2 Tarea 3</v>
                </pt>
                <pt idx="9">
                  <v>FLUJO DE TRABAJO 3</v>
                </pt>
                <pt idx="10">
                  <v>FLUJO DE TRABAJO 4</v>
                </pt>
              </strCache>
            </strRef>
          </cat>
          <val>
            <numRef>
              <f>'de ruta de gestión de proyectos'!$C$12:$C$22</f>
              <numCache>
                <formatCode>mm/dd</formatCode>
                <ptCount val="11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</numCache>
            </numRef>
          </val>
        </ser>
        <ser>
          <idx val="1"/>
          <order val="1"/>
          <tx>
            <strRef>
              <f>'de ruta de gestión de proyectos'!$E$11</f>
              <strCache>
                <ptCount val="1"/>
                <pt idx="0">
                  <v>DURACIÓN 
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'de ruta de gestión de proyectos'!$B$12:$B$22</f>
              <strCache>
                <ptCount val="11"/>
                <pt idx="0">
                  <v>FLUJO DE TRABAJO 1</v>
                </pt>
                <pt idx="1">
                  <v>W1 Tarea 1</v>
                </pt>
                <pt idx="2">
                  <v>W1 Tarea 2</v>
                </pt>
                <pt idx="3">
                  <v>W1 Tarea 3</v>
                </pt>
                <pt idx="4">
                  <v>W1 Tarea 4</v>
                </pt>
                <pt idx="5">
                  <v>FLUJO DE TRABAJO 2</v>
                </pt>
                <pt idx="6">
                  <v>W2 Tarea 1</v>
                </pt>
                <pt idx="7">
                  <v>W2 Tarea 2</v>
                </pt>
                <pt idx="8">
                  <v>W2 Tarea 3</v>
                </pt>
                <pt idx="9">
                  <v>FLUJO DE TRABAJO 3</v>
                </pt>
                <pt idx="10">
                  <v>FLUJO DE TRABAJO 4</v>
                </pt>
              </strCache>
            </strRef>
          </cat>
          <val>
            <numRef>
              <f>'de ruta de gestión de proyectos'!$E$12:$E$22</f>
              <numCache>
                <formatCode>0</formatCode>
                <ptCount val="11"/>
                <pt idx="0">
                  <v>18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20</v>
                </pt>
                <pt idx="6">
                  <v>13</v>
                </pt>
                <pt idx="7">
                  <v>12</v>
                </pt>
                <pt idx="8">
                  <v>11</v>
                </pt>
                <pt idx="9">
                  <v>5</v>
                </pt>
                <pt idx="10">
                  <v>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10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PRIORIDAD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 Hoja de ruta del Proyecto Mgmt'!$B$32:$B$35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Bajo</v>
                </pt>
              </strCache>
            </strRef>
          </cat>
          <val>
            <numRef>
              <f>' Hoja de ruta del Proyecto Mgmt'!$C$32:$C$35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 Hoja de ruta del Proyecto Mgmt'!$B$32:$B$35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Bajo</v>
                </pt>
              </strCache>
            </strRef>
          </cat>
          <val>
            <numRef>
              <f>' Hoja de ruta del Proyecto Mgmt'!$C$32:$C$35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ESTADO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B9C7E4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'de ruta de gestión de proyectos'!$B$26:$B$28</f>
              <strCache>
                <ptCount val="3"/>
                <pt idx="0">
                  <v>A tiempo</v>
                </pt>
                <pt idx="1">
                  <v>Necesita atención</v>
                </pt>
                <pt idx="2">
                  <v>Retrasado</v>
                </pt>
              </strCache>
            </strRef>
          </cat>
          <val>
            <numRef>
              <f>'de ruta de gestión de proyectos'!$C$26:$C$28</f>
              <numCache>
                <formatCode>0</formatCode>
                <ptCount val="3"/>
                <pt idx="0">
                  <v>7</v>
                </pt>
                <pt idx="1">
                  <v>2</v>
                </pt>
                <pt idx="2">
                  <v>2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'de ruta de gestión de proyectos'!$B$26:$B$28</f>
              <strCache>
                <ptCount val="3"/>
                <pt idx="0">
                  <v>A tiempo</v>
                </pt>
                <pt idx="1">
                  <v>Necesita atención</v>
                </pt>
                <pt idx="2">
                  <v>Retrasado</v>
                </pt>
              </strCache>
            </strRef>
          </cat>
          <val>
            <numRef>
              <f>'de ruta de gestión de proyectos'!$C$26:$C$28</f>
              <numCache>
                <formatCode>0</formatCode>
                <ptCount val="3"/>
                <pt idx="0">
                  <v>7</v>
                </pt>
                <pt idx="1">
                  <v>2</v>
                </pt>
                <pt idx="2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PRESUPUESTO</a:t>
            </a:r>
          </a:p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t/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2338939804655566"/>
          <y val="0.4579291338582678"/>
          <w val="0.6946792306699368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BFFD9"/>
              </a:solidFill>
              <a:ln xmlns:a="http://schemas.openxmlformats.org/drawingml/2006/main">
                <a:noFill/>
                <a:prstDash val="solid"/>
              </a:ln>
            </spPr>
          </dPt>
          <dLbls>
            <dLbl>
              <idx val="0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1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2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vertOverflow="overflow" horzOverflow="overflow" wrap="square" lIns="38100" tIns="19050" rIns="38100" bIns="19050" anchor="ctr">
                <a:noAutofit/>
              </a:bodyPr>
              <a:lstStyle xmlns:a="http://schemas.openxmlformats.org/drawingml/2006/main"/>
              <a:p xmlns:a="http://schemas.openxmlformats.org/drawingml/2006/main">
                <a:pPr>
                  <a:defRPr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inEnd"/>
            <showLegendKey val="0"/>
            <showVal val="1"/>
            <showCatName val="0"/>
            <showSerName val="0"/>
            <showPercent val="0"/>
            <showBubbleSize val="0"/>
            <showLeaderLines val="0"/>
          </dLbls>
          <cat>
            <strRef>
              <f>'de ruta de gestión de proyectos'!$F$25:$F$27</f>
              <strCache>
                <ptCount val="3"/>
                <pt idx="0">
                  <v>PROYECTADO</v>
                </pt>
                <pt idx="1">
                  <v>USADO</v>
                </pt>
                <pt idx="2">
                  <v>RESTANTE</v>
                </pt>
              </strCache>
            </strRef>
          </cat>
          <val>
            <numRef>
              <f>'de ruta de gestión de proyectos'!$G$25:$G$27</f>
              <numCache>
                <formatCode>#,##0</formatCode>
                <ptCount val="3"/>
                <pt idx="0">
                  <v>80000</v>
                </pt>
                <pt idx="1">
                  <v>50000</v>
                </pt>
                <pt idx="2">
                  <v>30000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ARTÍCULOS PENDIENTES</a:t>
            </a:r>
            <a:endParaRPr lang="en-US" b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'de ruta de gestión de proyectos'!$F$32:$F$34</f>
              <strCache>
                <ptCount val="3"/>
                <pt idx="0">
                  <v>Decisiones</v>
                </pt>
                <pt idx="1">
                  <v>Acciones</v>
                </pt>
                <pt idx="2">
                  <v xml:space="preserve">Solicitudes de cambio </v>
                </pt>
              </strCache>
            </strRef>
          </cat>
          <val>
            <numRef>
              <f>'de ruta de gestión de proyectos'!$G$32:$G$34</f>
              <numCache>
                <formatCode>#,##0</formatCode>
                <ptCount val="3"/>
                <pt idx="0">
                  <v>5</v>
                </pt>
                <pt idx="1">
                  <v>2</v>
                </pt>
                <pt idx="2">
                  <v>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charts/chart5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PRIORIDAD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'de ruta de gestión de proyectos'!$B$33:$B$36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Bajo</v>
                </pt>
              </strCache>
            </strRef>
          </cat>
          <val>
            <numRef>
              <f>'de ruta de gestión de proyectos'!$C$33:$C$36</f>
              <numCache>
                <formatCode>0</formatCode>
                <ptCount val="4"/>
                <pt idx="0">
                  <v>6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'de ruta de gestión de proyectos'!$B$33:$B$36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Bajo</v>
                </pt>
              </strCache>
            </strRef>
          </cat>
          <val>
            <numRef>
              <f>'de ruta de gestión de proyectos'!$C$33:$C$36</f>
              <numCache>
                <formatCode>0</formatCode>
                <ptCount val="4"/>
                <pt idx="0">
                  <v>6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 Hoja de ruta del Proyecto Mgmt'!$C$10</f>
              <strCache>
                <ptCount val="1"/>
                <pt idx="0">
                  <v>EMPEZAR 
FECHA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 Hoja de ruta del Proyecto Mgmt'!$B$11:$B$21</f>
              <strCache>
                <ptCount val="11"/>
                <pt idx="0">
                  <v>FLUJO DE TRABAJO 1</v>
                </pt>
                <pt idx="1">
                  <v>W1 Tarea 1</v>
                </pt>
                <pt idx="2">
                  <v>W1 Tarea 2</v>
                </pt>
                <pt idx="3">
                  <v>W1 Tarea 3</v>
                </pt>
                <pt idx="4">
                  <v>W1 Tarea 4</v>
                </pt>
                <pt idx="5">
                  <v>FLUJO DE TRABAJO 2</v>
                </pt>
                <pt idx="6">
                  <v>W2 Tarea 1</v>
                </pt>
                <pt idx="7">
                  <v>W2 Tarea 2</v>
                </pt>
                <pt idx="8">
                  <v>W2 Tarea 3</v>
                </pt>
                <pt idx="9">
                  <v>FLUJO DE TRABAJO 3</v>
                </pt>
                <pt idx="10">
                  <v>FLUJO DE TRABAJO 4</v>
                </pt>
              </strCache>
            </strRef>
          </cat>
          <val>
            <numRef>
              <f>' Hoja de ruta del Proyecto Mgmt'!$C$11:$C$21</f>
              <numCache>
                <formatCode>mm/dd</formatCode>
                <ptCount val="11"/>
              </numCache>
            </numRef>
          </val>
        </ser>
        <ser>
          <idx val="1"/>
          <order val="1"/>
          <tx>
            <strRef>
              <f>' Hoja de ruta del Proyecto Mgmt'!$E$10</f>
              <strCache>
                <ptCount val="1"/>
                <pt idx="0">
                  <v>DURACIÓN 
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 Hoja de ruta del Proyecto Mgmt'!$B$11:$B$21</f>
              <strCache>
                <ptCount val="11"/>
                <pt idx="0">
                  <v>FLUJO DE TRABAJO 1</v>
                </pt>
                <pt idx="1">
                  <v>W1 Tarea 1</v>
                </pt>
                <pt idx="2">
                  <v>W1 Tarea 2</v>
                </pt>
                <pt idx="3">
                  <v>W1 Tarea 3</v>
                </pt>
                <pt idx="4">
                  <v>W1 Tarea 4</v>
                </pt>
                <pt idx="5">
                  <v>FLUJO DE TRABAJO 2</v>
                </pt>
                <pt idx="6">
                  <v>W2 Tarea 1</v>
                </pt>
                <pt idx="7">
                  <v>W2 Tarea 2</v>
                </pt>
                <pt idx="8">
                  <v>W2 Tarea 3</v>
                </pt>
                <pt idx="9">
                  <v>FLUJO DE TRABAJO 3</v>
                </pt>
                <pt idx="10">
                  <v>FLUJO DE TRABAJO 4</v>
                </pt>
              </strCache>
            </strRef>
          </cat>
          <val>
            <numRef>
              <f>' Hoja de ruta del Proyecto Mgmt'!$E$11:$E$21</f>
              <numCache>
                <formatCode>0</formatCode>
                <ptCount val="11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ESTADO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B9C7E4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 Hoja de ruta del Proyecto Mgmt'!$B$25:$B$27</f>
              <strCache>
                <ptCount val="3"/>
                <pt idx="0">
                  <v>A tiempo</v>
                </pt>
                <pt idx="1">
                  <v>Necesita atención</v>
                </pt>
                <pt idx="2">
                  <v>Retrasado</v>
                </pt>
              </strCache>
            </strRef>
          </cat>
          <val>
            <numRef>
              <f>' Hoja de ruta del Proyecto Mgmt'!$C$25:$C$27</f>
              <numCache>
                <formatCode>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 Hoja de ruta del Proyecto Mgmt'!$B$25:$B$27</f>
              <strCache>
                <ptCount val="3"/>
                <pt idx="0">
                  <v>A tiempo</v>
                </pt>
                <pt idx="1">
                  <v>Necesita atención</v>
                </pt>
                <pt idx="2">
                  <v>Retrasado</v>
                </pt>
              </strCache>
            </strRef>
          </cat>
          <val>
            <numRef>
              <f>' Hoja de ruta del Proyecto Mgmt'!$C$25:$C$27</f>
              <numCache>
                <formatCode>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8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PRESUPUESTO</a:t>
            </a:r>
          </a:p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t/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2338939804655566"/>
          <y val="0.4579291338582678"/>
          <w val="0.6946792306699368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BFFD9"/>
              </a:solidFill>
              <a:ln xmlns:a="http://schemas.openxmlformats.org/drawingml/2006/main">
                <a:noFill/>
                <a:prstDash val="solid"/>
              </a:ln>
            </spPr>
          </dPt>
          <dLbls>
            <dLbl>
              <idx val="0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1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2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vertOverflow="overflow" horzOverflow="overflow" wrap="square" lIns="38100" tIns="19050" rIns="38100" bIns="19050" anchor="ctr">
                <a:noAutofit/>
              </a:bodyPr>
              <a:lstStyle xmlns:a="http://schemas.openxmlformats.org/drawingml/2006/main"/>
              <a:p xmlns:a="http://schemas.openxmlformats.org/drawingml/2006/main">
                <a:pPr>
                  <a:defRPr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inEnd"/>
            <showLegendKey val="0"/>
            <showVal val="1"/>
            <showCatName val="0"/>
            <showSerName val="0"/>
            <showPercent val="0"/>
            <showBubbleSize val="0"/>
            <showLeaderLines val="0"/>
          </dLbls>
          <cat>
            <strRef>
              <f>' Hoja de ruta del Proyecto Mgmt'!$F$24:$F$26</f>
              <strCache>
                <ptCount val="3"/>
                <pt idx="0">
                  <v>PROYECTADO</v>
                </pt>
                <pt idx="1">
                  <v>USADO</v>
                </pt>
                <pt idx="2">
                  <v>RESTANTE</v>
                </pt>
              </strCache>
            </strRef>
          </cat>
          <val>
            <numRef>
              <f>' Hoja de ruta del Proyecto Mgmt'!$G$24:$G$26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9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ARTÍCULOS PENDIENTES</a:t>
            </a:r>
            <a:endParaRPr lang="en-US" b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 Hoja de ruta del Proyecto Mgmt'!$F$31:$F$33</f>
              <strCache>
                <ptCount val="3"/>
                <pt idx="0">
                  <v>Decisiones</v>
                </pt>
                <pt idx="1">
                  <v>Acciones</v>
                </pt>
                <pt idx="2">
                  <v xml:space="preserve">Solicitudes de cambio </v>
                </pt>
              </strCache>
            </strRef>
          </cat>
          <val>
            <numRef>
              <f>' Hoja de ruta del Proyecto Mgmt'!$G$31:$G$33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chart" Target="/xl/charts/chart4.xml" Id="rId4"/><Relationship Type="http://schemas.openxmlformats.org/officeDocument/2006/relationships/chart" Target="/xl/charts/chart5.xml" Id="rId5"/></Relationships>
</file>

<file path=xl/drawings/_rels/drawing2.xml.rels><Relationships xmlns="http://schemas.openxmlformats.org/package/2006/relationships"><Relationship Type="http://schemas.openxmlformats.org/officeDocument/2006/relationships/chart" Target="/xl/charts/chart6.xml" Id="rId1"/><Relationship Type="http://schemas.openxmlformats.org/officeDocument/2006/relationships/chart" Target="/xl/charts/chart7.xml" Id="rId2"/><Relationship Type="http://schemas.openxmlformats.org/officeDocument/2006/relationships/chart" Target="/xl/charts/chart8.xml" Id="rId3"/><Relationship Type="http://schemas.openxmlformats.org/officeDocument/2006/relationships/chart" Target="/xl/charts/chart9.xml" Id="rId4"/><Relationship Type="http://schemas.openxmlformats.org/officeDocument/2006/relationships/chart" Target="/xl/charts/chart10.xml" Id="rId5"/><Relationship Type="http://schemas.openxmlformats.org/officeDocument/2006/relationships/image" Target="/xl/media/image1.png" Id="rId6"/></Relationships>
</file>

<file path=xl/drawings/drawing1.xml><?xml version="1.0" encoding="utf-8"?>
<wsDr xmlns="http://schemas.openxmlformats.org/drawingml/2006/spreadsheetDrawing">
  <twoCellAnchor>
    <from>
      <col>1</col>
      <colOff>38100</colOff>
      <row>5</row>
      <rowOff>114300</rowOff>
    </from>
    <to>
      <col>8</col>
      <colOff>25400</colOff>
      <row>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5</row>
      <rowOff>5168900</rowOff>
    </from>
    <to>
      <col>2</col>
      <colOff>109220</colOff>
      <row>6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6</col>
      <colOff>317500</colOff>
      <row>5</row>
      <rowOff>5168900</rowOff>
    </from>
    <to>
      <col>8</col>
      <colOff>38100</colOff>
      <row>6</row>
      <rowOff>2057400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6</col>
      <colOff>444500</colOff>
      <row>6</row>
      <rowOff>2171700</rowOff>
    </from>
    <to>
      <col>7</col>
      <colOff>3860696</colOff>
      <row>7</row>
      <rowOff>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2</col>
      <colOff>381000</colOff>
      <row>5</row>
      <rowOff>5168900</rowOff>
    </from>
    <to>
      <col>6</col>
      <colOff>172720</colOff>
      <row>6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8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2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6</col>
      <colOff>317500</colOff>
      <row>4</row>
      <rowOff>5168900</rowOff>
    </from>
    <to>
      <col>8</col>
      <colOff>38100</colOff>
      <row>5</row>
      <rowOff>2057400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6</col>
      <colOff>444500</colOff>
      <row>5</row>
      <rowOff>2171700</rowOff>
    </from>
    <to>
      <col>7</col>
      <colOff>3860696</colOff>
      <row>6</row>
      <rowOff>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2</col>
      <colOff>381000</colOff>
      <row>4</row>
      <rowOff>5168900</rowOff>
    </from>
    <to>
      <col>6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9</col>
      <colOff>0</colOff>
      <row>4</row>
      <rowOff>0</rowOff>
    </from>
    <to>
      <col>13</col>
      <colOff>215900</colOff>
      <row>4</row>
      <rowOff>3670300</rowOff>
    </to>
    <grpSp>
      <nvGrpSpPr>
        <cNvPr id="8" name="Group 7"/>
        <cNvGrpSpPr/>
      </nvGrpSpPr>
      <grpSpPr>
        <a:xfrm xmlns:a="http://schemas.openxmlformats.org/drawingml/2006/main" rot="0">
          <a:off x="12534900" y="1739900"/>
          <a:ext cx="2908300" cy="3670300"/>
          <a:chOff x="16992600" y="7112000"/>
          <a:chExt cx="2908300" cy="3670300"/>
        </a:xfrm>
      </grpSpPr>
      <pic>
        <nvPicPr>
          <cNvPr id="11" name="Picture 10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6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Distributed-Team-Meeting-Planner105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IC-Leads-and-Opportunities-Tracking-Template23" TargetMode="External" Id="rId1"/></Relationships>
</file>

<file path=xl/externalLinks/_rels/externalLink3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325&amp;utm_language=ES&amp;utm_source=integrated+content&amp;utm_campaign=/project-roadmap-templates&amp;utm_medium=ic+project+managment+roadmap+27325+es&amp;lpa=ic+project+managment+roadmap+27325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14"/>
  <sheetViews>
    <sheetView showGridLines="0" tabSelected="1" workbookViewId="0">
      <pane ySplit="1" topLeftCell="A2" activePane="bottomLeft" state="frozen"/>
      <selection pane="bottomLeft" activeCell="B39" sqref="B39:H39"/>
    </sheetView>
  </sheetViews>
  <sheetFormatPr baseColWidth="8" defaultColWidth="11" defaultRowHeight="12.5"/>
  <cols>
    <col width="3.33203125" customWidth="1" style="5" min="1" max="1"/>
    <col width="35.83203125" customWidth="1" style="5" min="2" max="2"/>
    <col width="10.83203125" customWidth="1" style="5" min="3" max="4"/>
    <col width="17.83203125" customWidth="1" style="5" min="5" max="5"/>
    <col width="15.83203125" customWidth="1" style="5" min="6" max="7"/>
    <col width="50.83203125" customWidth="1" style="5" min="8" max="8"/>
    <col width="3.33203125" customWidth="1" style="5" min="9" max="9"/>
    <col width="15.83203125" customWidth="1" style="5" min="10" max="10"/>
    <col width="3.33203125" customWidth="1" style="5" min="11" max="11"/>
    <col width="12.83203125" customWidth="1" style="5" min="12" max="12"/>
    <col width="3.33203125" customWidth="1" style="5" min="13" max="13"/>
    <col width="11" customWidth="1" style="5" min="14" max="16"/>
    <col width="9" customWidth="1" style="5" min="17" max="17"/>
    <col width="11" customWidth="1" style="5" min="18" max="16384"/>
  </cols>
  <sheetData>
    <row r="1" ht="50" customHeight="1">
      <c r="B1" s="51" t="n"/>
    </row>
    <row r="2" ht="42" customFormat="1" customHeight="1" s="61">
      <c r="B2" s="52" t="inlineStr">
        <is>
          <t>PLANTILLA DE HOJA DE RUTA DE GESTIÓN DE PROYECTOS</t>
        </is>
      </c>
    </row>
    <row r="3" ht="25" customFormat="1" customHeight="1" s="21">
      <c r="A3" s="17" t="n"/>
      <c r="B3" s="18" t="inlineStr">
        <is>
          <t>NOMBRE DE LA CAMPAÑA</t>
        </is>
      </c>
      <c r="C3" s="18" t="n"/>
      <c r="D3" s="18" t="n"/>
      <c r="E3" s="19" t="inlineStr">
        <is>
          <t>FECHA</t>
        </is>
      </c>
      <c r="F3" s="20" t="inlineStr">
        <is>
          <t>ESTADO</t>
        </is>
      </c>
      <c r="G3" s="19" t="inlineStr">
        <is>
          <t>% COMPLETADO</t>
        </is>
      </c>
      <c r="H3" s="17" t="n"/>
      <c r="I3" s="17" t="n"/>
      <c r="J3" s="17" t="n"/>
      <c r="K3" s="17" t="n"/>
      <c r="L3" s="17" t="n"/>
      <c r="M3" s="17" t="n"/>
      <c r="N3" s="17" t="n"/>
      <c r="O3" s="17" t="n"/>
      <c r="P3" s="17" t="n"/>
      <c r="Q3" s="17" t="n"/>
      <c r="R3" s="17" t="n"/>
      <c r="S3" s="17" t="n"/>
      <c r="T3" s="17" t="n"/>
      <c r="U3" s="17" t="n"/>
      <c r="V3" s="17" t="n"/>
      <c r="W3" s="17" t="n"/>
      <c r="X3" s="17" t="n"/>
      <c r="Y3" s="17" t="n"/>
      <c r="Z3" s="17" t="n"/>
      <c r="AA3" s="17" t="n"/>
      <c r="AB3" s="17" t="n"/>
      <c r="AC3" s="17" t="n"/>
      <c r="AD3" s="17" t="n"/>
      <c r="AE3" s="17" t="n"/>
      <c r="AF3" s="17" t="n"/>
      <c r="AG3" s="17" t="n"/>
    </row>
    <row r="4" ht="35" customHeight="1" thickBot="1">
      <c r="A4" s="8" t="n"/>
      <c r="B4" s="72" t="n"/>
      <c r="C4" s="73" t="n"/>
      <c r="D4" s="74" t="n"/>
      <c r="E4" s="54" t="inlineStr">
        <is>
          <t>00/00/00</t>
        </is>
      </c>
      <c r="F4" s="67" t="inlineStr">
        <is>
          <t>EN CAMINO</t>
        </is>
      </c>
      <c r="G4" s="55" t="n">
        <v>0.72</v>
      </c>
      <c r="H4" s="8" t="n"/>
      <c r="I4" s="8" t="n"/>
      <c r="J4" s="8" t="n"/>
      <c r="K4" s="8" t="n"/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</row>
    <row r="5" ht="35" customHeight="1">
      <c r="A5" s="8" t="n"/>
      <c r="B5" s="56" t="inlineStr">
        <is>
          <t>CRONOGRAMA DE FLUJO DE TRABAJO</t>
        </is>
      </c>
      <c r="C5" s="42" t="n"/>
      <c r="D5" s="42" t="n"/>
      <c r="E5" s="43" t="n"/>
      <c r="F5" s="44" t="n"/>
      <c r="G5" s="45" t="n"/>
      <c r="H5" s="8" t="n"/>
      <c r="I5" s="8" t="n"/>
      <c r="J5" s="8" t="n"/>
      <c r="K5" s="8" t="n"/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</row>
    <row r="6" ht="409" customHeight="1">
      <c r="A6" s="8" t="n"/>
      <c r="B6" s="8" t="n"/>
      <c r="C6" s="8" t="n"/>
      <c r="D6" s="8" t="n"/>
      <c r="E6" s="8" t="n"/>
      <c r="F6" s="8" t="n"/>
      <c r="G6" s="8" t="n"/>
      <c r="H6" s="8" t="n"/>
      <c r="I6" s="8" t="n"/>
      <c r="J6" s="8" t="n"/>
      <c r="K6" s="8" t="n"/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</row>
    <row r="7" ht="323" customHeight="1">
      <c r="A7" s="8" t="n"/>
      <c r="B7" s="8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</row>
    <row r="8">
      <c r="A8" s="8" t="n"/>
      <c r="B8" s="8" t="n"/>
      <c r="C8" s="8" t="n"/>
      <c r="D8" s="8" t="n"/>
      <c r="E8" s="8" t="n"/>
      <c r="F8" s="8" t="n"/>
      <c r="G8" s="8" t="n"/>
      <c r="H8" s="8" t="n"/>
      <c r="I8" s="8" t="n"/>
      <c r="J8" s="8" t="n"/>
      <c r="K8" s="8" t="n"/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</row>
    <row r="9" ht="35" customHeight="1">
      <c r="A9" s="8" t="n"/>
      <c r="B9" s="24" t="inlineStr">
        <is>
          <t>DATOS DEL PANEL</t>
        </is>
      </c>
      <c r="C9" s="8" t="n"/>
      <c r="D9" s="8" t="n"/>
      <c r="E9" s="8" t="n"/>
      <c r="F9" s="8" t="n"/>
      <c r="G9" s="8" t="n"/>
      <c r="H9" s="8" t="n"/>
      <c r="I9" s="8" t="n"/>
      <c r="J9" s="8" t="n"/>
      <c r="K9" s="8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</row>
    <row r="10" ht="25" customHeight="1">
      <c r="A10" s="8" t="n"/>
      <c r="B10" s="23" t="inlineStr">
        <is>
          <t>FLUJOS DE TRABAJO</t>
        </is>
      </c>
      <c r="C10" s="8" t="n"/>
      <c r="D10" s="8" t="n"/>
      <c r="E10" s="8" t="n"/>
      <c r="F10" s="8" t="n"/>
      <c r="G10" s="8" t="n"/>
      <c r="H10" s="8" t="n"/>
      <c r="I10" s="8" t="n"/>
      <c r="J10" s="8" t="n"/>
      <c r="K10" s="8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</row>
    <row r="11" ht="35" customFormat="1" customHeight="1" s="61">
      <c r="A11" s="9" t="n"/>
      <c r="B11" s="12" t="inlineStr">
        <is>
          <t>DESCRIPCIÓN</t>
        </is>
      </c>
      <c r="C11" s="25" t="inlineStr">
        <is>
          <t>EMPEZAR 
FECHA</t>
        </is>
      </c>
      <c r="D11" s="25" t="inlineStr">
        <is>
          <t>FIN 
FECHA</t>
        </is>
      </c>
      <c r="E11" s="26" t="inlineStr">
        <is>
          <t>DURACIÓN 
en días</t>
        </is>
      </c>
      <c r="F11" s="12" t="inlineStr">
        <is>
          <t>ESTADO</t>
        </is>
      </c>
      <c r="G11" s="12" t="inlineStr">
        <is>
          <t>PRIORIDAD</t>
        </is>
      </c>
      <c r="H11" s="12" t="inlineStr">
        <is>
          <t>COMENTARIOS</t>
        </is>
      </c>
      <c r="I11" s="9" t="n"/>
      <c r="J11" s="12" t="inlineStr">
        <is>
          <t>ESTADO</t>
        </is>
      </c>
      <c r="K11" s="9" t="n"/>
      <c r="L11" s="12" t="inlineStr">
        <is>
          <t>PRIORIDAD</t>
        </is>
      </c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3" customFormat="1" customHeight="1" s="62">
      <c r="A12" s="6" t="n"/>
      <c r="B12" s="3" t="inlineStr">
        <is>
          <t>FLUJO DE TRABAJO 1</t>
        </is>
      </c>
      <c r="C12" s="75" t="n">
        <v>45293</v>
      </c>
      <c r="D12" s="75" t="n">
        <v>45311</v>
      </c>
      <c r="E12" s="28">
        <f>IF(C12=0,0,D12-C12)</f>
        <v/>
      </c>
      <c r="F12" s="2" t="inlineStr">
        <is>
          <t>A tiempo</t>
        </is>
      </c>
      <c r="G12" s="2" t="inlineStr">
        <is>
          <t>Alto</t>
        </is>
      </c>
      <c r="H12" s="2" t="n"/>
      <c r="I12" s="62" t="n"/>
      <c r="J12" s="64" t="inlineStr">
        <is>
          <t>A tiempo</t>
        </is>
      </c>
      <c r="K12" s="6" t="n"/>
      <c r="L12" s="13" t="inlineStr">
        <is>
          <t>Alto</t>
        </is>
      </c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3" customFormat="1" customHeight="1" s="62">
      <c r="A13" s="6" t="n"/>
      <c r="B13" s="3" t="inlineStr">
        <is>
          <t>W1 Tarea 1</t>
        </is>
      </c>
      <c r="C13" s="76" t="n">
        <v>45295</v>
      </c>
      <c r="D13" s="76" t="n">
        <v>45302</v>
      </c>
      <c r="E13" s="28">
        <f>IF(C13=0,0,D13-C13)</f>
        <v/>
      </c>
      <c r="F13" s="2" t="inlineStr">
        <is>
          <t>A tiempo</t>
        </is>
      </c>
      <c r="G13" s="3" t="inlineStr">
        <is>
          <t>Medio</t>
        </is>
      </c>
      <c r="H13" s="2" t="n"/>
      <c r="I13" s="62" t="n"/>
      <c r="J13" s="63" t="inlineStr">
        <is>
          <t>Necesita atención</t>
        </is>
      </c>
      <c r="K13" s="6" t="n"/>
      <c r="L13" s="14" t="inlineStr">
        <is>
          <t>Medio</t>
        </is>
      </c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3" customFormat="1" customHeight="1" s="62">
      <c r="A14" s="6" t="n"/>
      <c r="B14" s="3" t="inlineStr">
        <is>
          <t>W1 Tarea 2</t>
        </is>
      </c>
      <c r="C14" s="76" t="n">
        <v>45298</v>
      </c>
      <c r="D14" s="76" t="n">
        <v>45302</v>
      </c>
      <c r="E14" s="28">
        <f>IF(C14=0,0,D14-C14)</f>
        <v/>
      </c>
      <c r="F14" s="2" t="inlineStr">
        <is>
          <t>A tiempo</t>
        </is>
      </c>
      <c r="G14" s="3" t="inlineStr">
        <is>
          <t>Bajo</t>
        </is>
      </c>
      <c r="H14" s="2" t="n"/>
      <c r="I14" s="62" t="n"/>
      <c r="J14" s="65" t="inlineStr">
        <is>
          <t>Retrasado</t>
        </is>
      </c>
      <c r="K14" s="6" t="n"/>
      <c r="L14" s="15" t="inlineStr">
        <is>
          <t>Bajo</t>
        </is>
      </c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3" customFormat="1" customHeight="1" s="62">
      <c r="A15" s="6" t="n"/>
      <c r="B15" s="3" t="inlineStr">
        <is>
          <t>W1 Tarea 3</t>
        </is>
      </c>
      <c r="C15" s="76" t="n">
        <v>45301</v>
      </c>
      <c r="D15" s="76" t="n">
        <v>45306</v>
      </c>
      <c r="E15" s="28">
        <f>IF(C15=0,0,D15-C15)</f>
        <v/>
      </c>
      <c r="F15" s="2" t="inlineStr">
        <is>
          <t>A tiempo</t>
        </is>
      </c>
      <c r="G15" s="3" t="inlineStr">
        <is>
          <t>Bajo</t>
        </is>
      </c>
      <c r="H15" s="2" t="n"/>
      <c r="I15" s="62" t="n"/>
      <c r="J15" s="61" t="n"/>
      <c r="K15" s="6" t="n"/>
      <c r="L15" s="11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3" customFormat="1" customHeight="1" s="62">
      <c r="A16" s="6" t="n"/>
      <c r="B16" s="3" t="inlineStr">
        <is>
          <t>W1 Tarea 4</t>
        </is>
      </c>
      <c r="C16" s="76" t="n">
        <v>45304</v>
      </c>
      <c r="D16" s="76" t="n">
        <v>45311</v>
      </c>
      <c r="E16" s="28">
        <f>IF(C16=0,0,D16-C16)</f>
        <v/>
      </c>
      <c r="F16" s="2" t="inlineStr">
        <is>
          <t>A tiempo</t>
        </is>
      </c>
      <c r="G16" s="3" t="inlineStr">
        <is>
          <t>Bajo</t>
        </is>
      </c>
      <c r="H16" s="2" t="n"/>
      <c r="I16" s="6" t="n"/>
      <c r="J16" s="62" t="n"/>
      <c r="K16" s="6" t="n"/>
      <c r="L16" s="8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3" customFormat="1" customHeight="1" s="62">
      <c r="A17" s="6" t="n"/>
      <c r="B17" s="3" t="inlineStr">
        <is>
          <t>FLUJO DE TRABAJO 2</t>
        </is>
      </c>
      <c r="C17" s="76" t="n">
        <v>45307</v>
      </c>
      <c r="D17" s="76" t="n">
        <v>45327</v>
      </c>
      <c r="E17" s="28">
        <f>IF(C17=0,0,D17-C17)</f>
        <v/>
      </c>
      <c r="F17" s="3" t="inlineStr">
        <is>
          <t>Necesita atención</t>
        </is>
      </c>
      <c r="G17" s="3" t="inlineStr">
        <is>
          <t>Alto</t>
        </is>
      </c>
      <c r="H17" s="2" t="n"/>
      <c r="I17" s="6" t="n"/>
      <c r="J17" s="61" t="n"/>
      <c r="K17" s="6" t="n"/>
      <c r="L17" s="8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3" customFormat="1" customHeight="1" s="62">
      <c r="A18" s="6" t="n"/>
      <c r="B18" s="3" t="inlineStr">
        <is>
          <t>W2 Tarea 1</t>
        </is>
      </c>
      <c r="C18" s="76" t="n">
        <v>45310</v>
      </c>
      <c r="D18" s="75" t="n">
        <v>45323</v>
      </c>
      <c r="E18" s="28">
        <f>IF(C18=0,0,D18-C18)</f>
        <v/>
      </c>
      <c r="F18" s="3" t="inlineStr">
        <is>
          <t>Necesita atención</t>
        </is>
      </c>
      <c r="G18" s="3" t="inlineStr">
        <is>
          <t>Alto</t>
        </is>
      </c>
      <c r="H18" s="2" t="n"/>
      <c r="I18" s="6" t="n"/>
      <c r="J18" s="8" t="n"/>
      <c r="K18" s="6" t="n"/>
      <c r="L18" s="8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3" customFormat="1" customHeight="1" s="62">
      <c r="A19" s="6" t="n"/>
      <c r="B19" s="3" t="inlineStr">
        <is>
          <t>W2 Tarea 2</t>
        </is>
      </c>
      <c r="C19" s="76" t="n">
        <v>45313</v>
      </c>
      <c r="D19" s="75" t="n">
        <v>45325</v>
      </c>
      <c r="E19" s="28">
        <f>IF(C19=0,0,D19-C19)</f>
        <v/>
      </c>
      <c r="F19" s="3" t="inlineStr">
        <is>
          <t>A tiempo</t>
        </is>
      </c>
      <c r="G19" s="3" t="inlineStr">
        <is>
          <t>Alto</t>
        </is>
      </c>
      <c r="H19" s="2" t="n"/>
      <c r="I19" s="6" t="n"/>
      <c r="J19" s="8" t="n"/>
      <c r="K19" s="6" t="n"/>
      <c r="L19" s="8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3" customFormat="1" customHeight="1" s="62">
      <c r="A20" s="6" t="n"/>
      <c r="B20" s="3" t="inlineStr">
        <is>
          <t>W2 Tarea 3</t>
        </is>
      </c>
      <c r="C20" s="76" t="n">
        <v>45316</v>
      </c>
      <c r="D20" s="75" t="n">
        <v>45327</v>
      </c>
      <c r="E20" s="28">
        <f>IF(C20=0,0,D20-C20)</f>
        <v/>
      </c>
      <c r="F20" s="3" t="inlineStr">
        <is>
          <t>Retrasado</t>
        </is>
      </c>
      <c r="G20" s="3" t="inlineStr">
        <is>
          <t>Alto</t>
        </is>
      </c>
      <c r="H20" s="2" t="n"/>
      <c r="I20" s="6" t="n"/>
      <c r="J20" s="8" t="n"/>
      <c r="K20" s="6" t="n"/>
      <c r="L20" s="8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3" customFormat="1" customHeight="1" s="62">
      <c r="A21" s="6" t="n"/>
      <c r="B21" s="3" t="inlineStr">
        <is>
          <t>FLUJO DE TRABAJO 3</t>
        </is>
      </c>
      <c r="C21" s="76" t="n">
        <v>45319</v>
      </c>
      <c r="D21" s="75" t="n">
        <v>45324</v>
      </c>
      <c r="E21" s="28">
        <f>IF(C21=0,0,D21-C21)</f>
        <v/>
      </c>
      <c r="F21" s="3" t="inlineStr">
        <is>
          <t>Retrasado</t>
        </is>
      </c>
      <c r="G21" s="3" t="inlineStr">
        <is>
          <t>Alto</t>
        </is>
      </c>
      <c r="H21" s="2" t="n"/>
      <c r="I21" s="6" t="n"/>
      <c r="J21" s="8" t="n"/>
      <c r="K21" s="6" t="n"/>
      <c r="L21" s="8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3" customFormat="1" customHeight="1" s="62">
      <c r="A22" s="6" t="n"/>
      <c r="B22" s="3" t="inlineStr">
        <is>
          <t>FLUJO DE TRABAJO 4</t>
        </is>
      </c>
      <c r="C22" s="76" t="n">
        <v>45322</v>
      </c>
      <c r="D22" s="75" t="n">
        <v>45328</v>
      </c>
      <c r="E22" s="28">
        <f>IF(C22=0,0,D22-C22)</f>
        <v/>
      </c>
      <c r="F22" s="3" t="inlineStr">
        <is>
          <t>A tiempo</t>
        </is>
      </c>
      <c r="G22" s="3" t="inlineStr">
        <is>
          <t>Medio</t>
        </is>
      </c>
      <c r="H22" s="2" t="n"/>
      <c r="I22" s="6" t="n"/>
      <c r="J22" s="8" t="n"/>
      <c r="K22" s="6" t="n"/>
      <c r="L22" s="8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>
      <c r="A23" s="8" t="n"/>
      <c r="B23" s="8" t="n"/>
      <c r="C23" s="8" t="n"/>
      <c r="D23" s="8" t="n"/>
      <c r="E23" s="8" t="n"/>
      <c r="F23" s="8" t="n"/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 ht="25" customHeight="1">
      <c r="A24" s="8" t="n"/>
      <c r="B24" s="23" t="inlineStr">
        <is>
          <t>ESTADO %</t>
        </is>
      </c>
      <c r="C24" s="8" t="n"/>
      <c r="D24" s="8" t="n"/>
      <c r="F24" s="23" t="inlineStr">
        <is>
          <t>PRESUPUESTO</t>
        </is>
      </c>
      <c r="G24" s="8" t="n"/>
      <c r="H24" s="8" t="n"/>
      <c r="I24" s="8" t="n"/>
      <c r="J24" s="8" t="n"/>
      <c r="K24" s="8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</row>
    <row r="25" ht="23" customFormat="1" customHeight="1" s="16">
      <c r="B25" s="40" t="inlineStr">
        <is>
          <t>ESTADO</t>
        </is>
      </c>
      <c r="C25" s="41" t="inlineStr">
        <is>
          <t>CONTAR</t>
        </is>
      </c>
      <c r="D25" s="41" t="inlineStr">
        <is>
          <t>%</t>
        </is>
      </c>
      <c r="F25" s="32" t="inlineStr">
        <is>
          <t>PROYECTADO</t>
        </is>
      </c>
      <c r="G25" s="31" t="n">
        <v>80000</v>
      </c>
    </row>
    <row r="26" ht="23" customFormat="1" customHeight="1" s="16" thickBot="1">
      <c r="B26" s="64" t="inlineStr">
        <is>
          <t>A tiempo</t>
        </is>
      </c>
      <c r="C26" s="34">
        <f>COUNTIF(F12:F22, "A tiempo")</f>
        <v/>
      </c>
      <c r="D26" s="35">
        <f>IFERROR(C26/C29,"")</f>
        <v/>
      </c>
      <c r="F26" s="58" t="inlineStr">
        <is>
          <t>USADO</t>
        </is>
      </c>
      <c r="G26" s="59" t="n">
        <v>50000</v>
      </c>
    </row>
    <row r="27" ht="23" customFormat="1" customHeight="1" s="16" thickBot="1" thickTop="1">
      <c r="B27" s="63" t="inlineStr">
        <is>
          <t>Necesita atención</t>
        </is>
      </c>
      <c r="C27" s="34">
        <f>COUNTIF(F12:F22, "Necesita atención")</f>
        <v/>
      </c>
      <c r="D27" s="35">
        <f>IFERROR(C27/C29,"")</f>
        <v/>
      </c>
      <c r="F27" s="57" t="inlineStr">
        <is>
          <t>RESTANTE</t>
        </is>
      </c>
      <c r="G27" s="60">
        <f>G25-G26</f>
        <v/>
      </c>
    </row>
    <row r="28" ht="23" customFormat="1" customHeight="1" s="16" thickBot="1">
      <c r="B28" s="66" t="inlineStr">
        <is>
          <t>Retrasado</t>
        </is>
      </c>
      <c r="C28" s="36">
        <f>COUNTIF(F12:F22, "Retrasado")</f>
        <v/>
      </c>
      <c r="D28" s="37">
        <f>IFERROR(C28/C29,"")</f>
        <v/>
      </c>
    </row>
    <row r="29" ht="23" customFormat="1" customHeight="1" s="16">
      <c r="B29" s="30" t="inlineStr">
        <is>
          <t>TOTAL</t>
        </is>
      </c>
      <c r="C29" s="38">
        <f>SUM(C26:C28)</f>
        <v/>
      </c>
      <c r="D29" s="39">
        <f>SUM(D26:D28)</f>
        <v/>
      </c>
    </row>
    <row r="30" customFormat="1" s="16"/>
    <row r="31" ht="25" customHeight="1">
      <c r="A31" s="8" t="n"/>
      <c r="B31" s="23" t="inlineStr">
        <is>
          <t>PRIORIDAD %</t>
        </is>
      </c>
      <c r="C31" s="8" t="n"/>
      <c r="D31" s="8" t="n"/>
      <c r="F31" s="46" t="inlineStr">
        <is>
          <t>ARTÍCULOS PENDIENTES</t>
        </is>
      </c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 ht="23" customFormat="1" customHeight="1" s="16">
      <c r="B32" s="40" t="inlineStr">
        <is>
          <t>PRIORIDAD</t>
        </is>
      </c>
      <c r="C32" s="41" t="inlineStr">
        <is>
          <t>CONTAR</t>
        </is>
      </c>
      <c r="D32" s="41" t="inlineStr">
        <is>
          <t>%</t>
        </is>
      </c>
      <c r="F32" s="48" t="inlineStr">
        <is>
          <t>Decisiones</t>
        </is>
      </c>
      <c r="G32" s="31" t="n">
        <v>5</v>
      </c>
    </row>
    <row r="33" ht="23" customFormat="1" customHeight="1" s="16">
      <c r="B33" s="13" t="inlineStr">
        <is>
          <t>Alto</t>
        </is>
      </c>
      <c r="C33" s="34">
        <f>COUNTIF(G12:G22, "Alto")</f>
        <v/>
      </c>
      <c r="D33" s="35">
        <f>IFERROR(C33/C37,"")</f>
        <v/>
      </c>
      <c r="F33" s="47" t="inlineStr">
        <is>
          <t>Acciones</t>
        </is>
      </c>
      <c r="G33" s="31" t="n">
        <v>2</v>
      </c>
    </row>
    <row r="34" ht="23" customFormat="1" customHeight="1" s="16">
      <c r="B34" s="14" t="inlineStr">
        <is>
          <t>Medio</t>
        </is>
      </c>
      <c r="C34" s="34">
        <f>COUNTIF(G12:G22, "Medio")</f>
        <v/>
      </c>
      <c r="D34" s="35">
        <f>IFERROR(C34/C37,"")</f>
        <v/>
      </c>
      <c r="F34" s="49" t="inlineStr">
        <is>
          <t xml:space="preserve">Solicitudes de cambio </t>
        </is>
      </c>
      <c r="G34" s="31" t="n">
        <v>4</v>
      </c>
    </row>
    <row r="35" ht="23" customFormat="1" customHeight="1" s="16">
      <c r="B35" s="15" t="inlineStr">
        <is>
          <t>Bajo</t>
        </is>
      </c>
      <c r="C35" s="34">
        <f>COUNTIF(G12:G22, "Bajo")</f>
        <v/>
      </c>
      <c r="D35" s="35">
        <f>IFERROR(C35/C37,"")</f>
        <v/>
      </c>
      <c r="E35" s="8" t="n"/>
      <c r="F35" s="8" t="n"/>
    </row>
    <row r="36" ht="23" customFormat="1" customHeight="1" s="16" thickBot="1">
      <c r="B36" s="33" t="n"/>
      <c r="C36" s="36">
        <f>COUNTIF(G12:G22, "...")</f>
        <v/>
      </c>
      <c r="D36" s="37">
        <f>IFERROR(C36/C37,"")</f>
        <v/>
      </c>
      <c r="E36" s="8" t="n"/>
      <c r="F36" s="8" t="n"/>
    </row>
    <row r="37" ht="23" customFormat="1" customHeight="1" s="16">
      <c r="B37" s="30" t="inlineStr">
        <is>
          <t>TOTAL</t>
        </is>
      </c>
      <c r="C37" s="38">
        <f>SUM(C33:C36)</f>
        <v/>
      </c>
      <c r="D37" s="39">
        <f>SUM(D33:D36)</f>
        <v/>
      </c>
      <c r="E37" s="8" t="n"/>
      <c r="F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 ht="50" customHeight="1">
      <c r="A39" s="5" t="n"/>
      <c r="B39" s="77" t="inlineStr">
        <is>
          <t>HAGA CLIC AQUÍ PARA CREAR EN SMARTSHEET</t>
        </is>
      </c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  <c r="JH325" s="8" t="n"/>
      <c r="JI325" s="8" t="n"/>
      <c r="JJ325" s="8" t="n"/>
      <c r="JK325" s="8" t="n"/>
      <c r="JL325" s="8" t="n"/>
      <c r="JM325" s="8" t="n"/>
      <c r="JN325" s="8" t="n"/>
      <c r="JO325" s="8" t="n"/>
      <c r="JP325" s="8" t="n"/>
      <c r="JQ325" s="8" t="n"/>
      <c r="JR325" s="8" t="n"/>
      <c r="JS325" s="8" t="n"/>
      <c r="JT325" s="8" t="n"/>
      <c r="JU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  <c r="JH326" s="8" t="n"/>
      <c r="JI326" s="8" t="n"/>
      <c r="JJ326" s="8" t="n"/>
      <c r="JK326" s="8" t="n"/>
      <c r="JL326" s="8" t="n"/>
      <c r="JM326" s="8" t="n"/>
      <c r="JN326" s="8" t="n"/>
      <c r="JO326" s="8" t="n"/>
      <c r="JP326" s="8" t="n"/>
      <c r="JQ326" s="8" t="n"/>
      <c r="JR326" s="8" t="n"/>
      <c r="JS326" s="8" t="n"/>
      <c r="JT326" s="8" t="n"/>
      <c r="JU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  <c r="JH327" s="8" t="n"/>
      <c r="JI327" s="8" t="n"/>
      <c r="JJ327" s="8" t="n"/>
      <c r="JK327" s="8" t="n"/>
      <c r="JL327" s="8" t="n"/>
      <c r="JM327" s="8" t="n"/>
      <c r="JN327" s="8" t="n"/>
      <c r="JO327" s="8" t="n"/>
      <c r="JP327" s="8" t="n"/>
      <c r="JQ327" s="8" t="n"/>
      <c r="JR327" s="8" t="n"/>
      <c r="JS327" s="8" t="n"/>
      <c r="JT327" s="8" t="n"/>
      <c r="JU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  <c r="JH328" s="8" t="n"/>
      <c r="JI328" s="8" t="n"/>
      <c r="JJ328" s="8" t="n"/>
      <c r="JK328" s="8" t="n"/>
      <c r="JL328" s="8" t="n"/>
      <c r="JM328" s="8" t="n"/>
      <c r="JN328" s="8" t="n"/>
      <c r="JO328" s="8" t="n"/>
      <c r="JP328" s="8" t="n"/>
      <c r="JQ328" s="8" t="n"/>
      <c r="JR328" s="8" t="n"/>
      <c r="JS328" s="8" t="n"/>
      <c r="JT328" s="8" t="n"/>
      <c r="JU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  <c r="JH329" s="8" t="n"/>
      <c r="JI329" s="8" t="n"/>
      <c r="JJ329" s="8" t="n"/>
      <c r="JK329" s="8" t="n"/>
      <c r="JL329" s="8" t="n"/>
      <c r="JM329" s="8" t="n"/>
      <c r="JN329" s="8" t="n"/>
      <c r="JO329" s="8" t="n"/>
      <c r="JP329" s="8" t="n"/>
      <c r="JQ329" s="8" t="n"/>
      <c r="JR329" s="8" t="n"/>
      <c r="JS329" s="8" t="n"/>
      <c r="JT329" s="8" t="n"/>
      <c r="JU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  <c r="JH330" s="8" t="n"/>
      <c r="JI330" s="8" t="n"/>
      <c r="JJ330" s="8" t="n"/>
      <c r="JK330" s="8" t="n"/>
      <c r="JL330" s="8" t="n"/>
      <c r="JM330" s="8" t="n"/>
      <c r="JN330" s="8" t="n"/>
      <c r="JO330" s="8" t="n"/>
      <c r="JP330" s="8" t="n"/>
      <c r="JQ330" s="8" t="n"/>
      <c r="JR330" s="8" t="n"/>
      <c r="JS330" s="8" t="n"/>
      <c r="JT330" s="8" t="n"/>
      <c r="JU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  <c r="JH331" s="8" t="n"/>
      <c r="JI331" s="8" t="n"/>
      <c r="JJ331" s="8" t="n"/>
      <c r="JK331" s="8" t="n"/>
      <c r="JL331" s="8" t="n"/>
      <c r="JM331" s="8" t="n"/>
      <c r="JN331" s="8" t="n"/>
      <c r="JO331" s="8" t="n"/>
      <c r="JP331" s="8" t="n"/>
      <c r="JQ331" s="8" t="n"/>
      <c r="JR331" s="8" t="n"/>
      <c r="JS331" s="8" t="n"/>
      <c r="JT331" s="8" t="n"/>
      <c r="JU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  <c r="JH332" s="8" t="n"/>
      <c r="JI332" s="8" t="n"/>
      <c r="JJ332" s="8" t="n"/>
      <c r="JK332" s="8" t="n"/>
      <c r="JL332" s="8" t="n"/>
      <c r="JM332" s="8" t="n"/>
      <c r="JN332" s="8" t="n"/>
      <c r="JO332" s="8" t="n"/>
      <c r="JP332" s="8" t="n"/>
      <c r="JQ332" s="8" t="n"/>
      <c r="JR332" s="8" t="n"/>
      <c r="JS332" s="8" t="n"/>
      <c r="JT332" s="8" t="n"/>
      <c r="JU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  <c r="JH333" s="8" t="n"/>
      <c r="JI333" s="8" t="n"/>
      <c r="JJ333" s="8" t="n"/>
      <c r="JK333" s="8" t="n"/>
      <c r="JL333" s="8" t="n"/>
      <c r="JM333" s="8" t="n"/>
      <c r="JN333" s="8" t="n"/>
      <c r="JO333" s="8" t="n"/>
      <c r="JP333" s="8" t="n"/>
      <c r="JQ333" s="8" t="n"/>
      <c r="JR333" s="8" t="n"/>
      <c r="JS333" s="8" t="n"/>
      <c r="JT333" s="8" t="n"/>
      <c r="JU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  <c r="JH334" s="8" t="n"/>
      <c r="JI334" s="8" t="n"/>
      <c r="JJ334" s="8" t="n"/>
      <c r="JK334" s="8" t="n"/>
      <c r="JL334" s="8" t="n"/>
      <c r="JM334" s="8" t="n"/>
      <c r="JN334" s="8" t="n"/>
      <c r="JO334" s="8" t="n"/>
      <c r="JP334" s="8" t="n"/>
      <c r="JQ334" s="8" t="n"/>
      <c r="JR334" s="8" t="n"/>
      <c r="JS334" s="8" t="n"/>
      <c r="JT334" s="8" t="n"/>
      <c r="JU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  <c r="JH335" s="8" t="n"/>
      <c r="JI335" s="8" t="n"/>
      <c r="JJ335" s="8" t="n"/>
      <c r="JK335" s="8" t="n"/>
      <c r="JL335" s="8" t="n"/>
      <c r="JM335" s="8" t="n"/>
      <c r="JN335" s="8" t="n"/>
      <c r="JO335" s="8" t="n"/>
      <c r="JP335" s="8" t="n"/>
      <c r="JQ335" s="8" t="n"/>
      <c r="JR335" s="8" t="n"/>
      <c r="JS335" s="8" t="n"/>
      <c r="JT335" s="8" t="n"/>
      <c r="JU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  <c r="JH336" s="8" t="n"/>
      <c r="JI336" s="8" t="n"/>
      <c r="JJ336" s="8" t="n"/>
      <c r="JK336" s="8" t="n"/>
      <c r="JL336" s="8" t="n"/>
      <c r="JM336" s="8" t="n"/>
      <c r="JN336" s="8" t="n"/>
      <c r="JO336" s="8" t="n"/>
      <c r="JP336" s="8" t="n"/>
      <c r="JQ336" s="8" t="n"/>
      <c r="JR336" s="8" t="n"/>
      <c r="JS336" s="8" t="n"/>
      <c r="JT336" s="8" t="n"/>
      <c r="JU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  <c r="JH337" s="8" t="n"/>
      <c r="JI337" s="8" t="n"/>
      <c r="JJ337" s="8" t="n"/>
      <c r="JK337" s="8" t="n"/>
      <c r="JL337" s="8" t="n"/>
      <c r="JM337" s="8" t="n"/>
      <c r="JN337" s="8" t="n"/>
      <c r="JO337" s="8" t="n"/>
      <c r="JP337" s="8" t="n"/>
      <c r="JQ337" s="8" t="n"/>
      <c r="JR337" s="8" t="n"/>
      <c r="JS337" s="8" t="n"/>
      <c r="JT337" s="8" t="n"/>
      <c r="JU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  <c r="JH338" s="8" t="n"/>
      <c r="JI338" s="8" t="n"/>
      <c r="JJ338" s="8" t="n"/>
      <c r="JK338" s="8" t="n"/>
      <c r="JL338" s="8" t="n"/>
      <c r="JM338" s="8" t="n"/>
      <c r="JN338" s="8" t="n"/>
      <c r="JO338" s="8" t="n"/>
      <c r="JP338" s="8" t="n"/>
      <c r="JQ338" s="8" t="n"/>
      <c r="JR338" s="8" t="n"/>
      <c r="JS338" s="8" t="n"/>
      <c r="JT338" s="8" t="n"/>
      <c r="JU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  <c r="JH339" s="8" t="n"/>
      <c r="JI339" s="8" t="n"/>
      <c r="JJ339" s="8" t="n"/>
      <c r="JK339" s="8" t="n"/>
      <c r="JL339" s="8" t="n"/>
      <c r="JM339" s="8" t="n"/>
      <c r="JN339" s="8" t="n"/>
      <c r="JO339" s="8" t="n"/>
      <c r="JP339" s="8" t="n"/>
      <c r="JQ339" s="8" t="n"/>
      <c r="JR339" s="8" t="n"/>
      <c r="JS339" s="8" t="n"/>
      <c r="JT339" s="8" t="n"/>
      <c r="JU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  <c r="JH340" s="8" t="n"/>
      <c r="JI340" s="8" t="n"/>
      <c r="JJ340" s="8" t="n"/>
      <c r="JK340" s="8" t="n"/>
      <c r="JL340" s="8" t="n"/>
      <c r="JM340" s="8" t="n"/>
      <c r="JN340" s="8" t="n"/>
      <c r="JO340" s="8" t="n"/>
      <c r="JP340" s="8" t="n"/>
      <c r="JQ340" s="8" t="n"/>
      <c r="JR340" s="8" t="n"/>
      <c r="JS340" s="8" t="n"/>
      <c r="JT340" s="8" t="n"/>
      <c r="JU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  <c r="JH341" s="8" t="n"/>
      <c r="JI341" s="8" t="n"/>
      <c r="JJ341" s="8" t="n"/>
      <c r="JK341" s="8" t="n"/>
      <c r="JL341" s="8" t="n"/>
      <c r="JM341" s="8" t="n"/>
      <c r="JN341" s="8" t="n"/>
      <c r="JO341" s="8" t="n"/>
      <c r="JP341" s="8" t="n"/>
      <c r="JQ341" s="8" t="n"/>
      <c r="JR341" s="8" t="n"/>
      <c r="JS341" s="8" t="n"/>
      <c r="JT341" s="8" t="n"/>
      <c r="JU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  <c r="JH342" s="8" t="n"/>
      <c r="JI342" s="8" t="n"/>
      <c r="JJ342" s="8" t="n"/>
      <c r="JK342" s="8" t="n"/>
      <c r="JL342" s="8" t="n"/>
      <c r="JM342" s="8" t="n"/>
      <c r="JN342" s="8" t="n"/>
      <c r="JO342" s="8" t="n"/>
      <c r="JP342" s="8" t="n"/>
      <c r="JQ342" s="8" t="n"/>
      <c r="JR342" s="8" t="n"/>
      <c r="JS342" s="8" t="n"/>
      <c r="JT342" s="8" t="n"/>
      <c r="JU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  <c r="JH343" s="8" t="n"/>
      <c r="JI343" s="8" t="n"/>
      <c r="JJ343" s="8" t="n"/>
      <c r="JK343" s="8" t="n"/>
      <c r="JL343" s="8" t="n"/>
      <c r="JM343" s="8" t="n"/>
      <c r="JN343" s="8" t="n"/>
      <c r="JO343" s="8" t="n"/>
      <c r="JP343" s="8" t="n"/>
      <c r="JQ343" s="8" t="n"/>
      <c r="JR343" s="8" t="n"/>
      <c r="JS343" s="8" t="n"/>
      <c r="JT343" s="8" t="n"/>
      <c r="JU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  <c r="JH344" s="8" t="n"/>
      <c r="JI344" s="8" t="n"/>
      <c r="JJ344" s="8" t="n"/>
      <c r="JK344" s="8" t="n"/>
      <c r="JL344" s="8" t="n"/>
      <c r="JM344" s="8" t="n"/>
      <c r="JN344" s="8" t="n"/>
      <c r="JO344" s="8" t="n"/>
      <c r="JP344" s="8" t="n"/>
      <c r="JQ344" s="8" t="n"/>
      <c r="JR344" s="8" t="n"/>
      <c r="JS344" s="8" t="n"/>
      <c r="JT344" s="8" t="n"/>
      <c r="JU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  <c r="JH345" s="8" t="n"/>
      <c r="JI345" s="8" t="n"/>
      <c r="JJ345" s="8" t="n"/>
      <c r="JK345" s="8" t="n"/>
      <c r="JL345" s="8" t="n"/>
      <c r="JM345" s="8" t="n"/>
      <c r="JN345" s="8" t="n"/>
      <c r="JO345" s="8" t="n"/>
      <c r="JP345" s="8" t="n"/>
      <c r="JQ345" s="8" t="n"/>
      <c r="JR345" s="8" t="n"/>
      <c r="JS345" s="8" t="n"/>
      <c r="JT345" s="8" t="n"/>
      <c r="JU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  <c r="JH346" s="8" t="n"/>
      <c r="JI346" s="8" t="n"/>
      <c r="JJ346" s="8" t="n"/>
      <c r="JK346" s="8" t="n"/>
      <c r="JL346" s="8" t="n"/>
      <c r="JM346" s="8" t="n"/>
      <c r="JN346" s="8" t="n"/>
      <c r="JO346" s="8" t="n"/>
      <c r="JP346" s="8" t="n"/>
      <c r="JQ346" s="8" t="n"/>
      <c r="JR346" s="8" t="n"/>
      <c r="JS346" s="8" t="n"/>
      <c r="JT346" s="8" t="n"/>
      <c r="JU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  <c r="JH347" s="8" t="n"/>
      <c r="JI347" s="8" t="n"/>
      <c r="JJ347" s="8" t="n"/>
      <c r="JK347" s="8" t="n"/>
      <c r="JL347" s="8" t="n"/>
      <c r="JM347" s="8" t="n"/>
      <c r="JN347" s="8" t="n"/>
      <c r="JO347" s="8" t="n"/>
      <c r="JP347" s="8" t="n"/>
      <c r="JQ347" s="8" t="n"/>
      <c r="JR347" s="8" t="n"/>
      <c r="JS347" s="8" t="n"/>
      <c r="JT347" s="8" t="n"/>
      <c r="JU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  <c r="JH348" s="8" t="n"/>
      <c r="JI348" s="8" t="n"/>
      <c r="JJ348" s="8" t="n"/>
      <c r="JK348" s="8" t="n"/>
      <c r="JL348" s="8" t="n"/>
      <c r="JM348" s="8" t="n"/>
      <c r="JN348" s="8" t="n"/>
      <c r="JO348" s="8" t="n"/>
      <c r="JP348" s="8" t="n"/>
      <c r="JQ348" s="8" t="n"/>
      <c r="JR348" s="8" t="n"/>
      <c r="JS348" s="8" t="n"/>
      <c r="JT348" s="8" t="n"/>
      <c r="JU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  <c r="JH349" s="8" t="n"/>
      <c r="JI349" s="8" t="n"/>
      <c r="JJ349" s="8" t="n"/>
      <c r="JK349" s="8" t="n"/>
      <c r="JL349" s="8" t="n"/>
      <c r="JM349" s="8" t="n"/>
      <c r="JN349" s="8" t="n"/>
      <c r="JO349" s="8" t="n"/>
      <c r="JP349" s="8" t="n"/>
      <c r="JQ349" s="8" t="n"/>
      <c r="JR349" s="8" t="n"/>
      <c r="JS349" s="8" t="n"/>
      <c r="JT349" s="8" t="n"/>
      <c r="JU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  <c r="JH350" s="8" t="n"/>
      <c r="JI350" s="8" t="n"/>
      <c r="JJ350" s="8" t="n"/>
      <c r="JK350" s="8" t="n"/>
      <c r="JL350" s="8" t="n"/>
      <c r="JM350" s="8" t="n"/>
      <c r="JN350" s="8" t="n"/>
      <c r="JO350" s="8" t="n"/>
      <c r="JP350" s="8" t="n"/>
      <c r="JQ350" s="8" t="n"/>
      <c r="JR350" s="8" t="n"/>
      <c r="JS350" s="8" t="n"/>
      <c r="JT350" s="8" t="n"/>
      <c r="JU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  <c r="JH351" s="8" t="n"/>
      <c r="JI351" s="8" t="n"/>
      <c r="JJ351" s="8" t="n"/>
      <c r="JK351" s="8" t="n"/>
      <c r="JL351" s="8" t="n"/>
      <c r="JM351" s="8" t="n"/>
      <c r="JN351" s="8" t="n"/>
      <c r="JO351" s="8" t="n"/>
      <c r="JP351" s="8" t="n"/>
      <c r="JQ351" s="8" t="n"/>
      <c r="JR351" s="8" t="n"/>
      <c r="JS351" s="8" t="n"/>
      <c r="JT351" s="8" t="n"/>
      <c r="JU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  <c r="JH352" s="8" t="n"/>
      <c r="JI352" s="8" t="n"/>
      <c r="JJ352" s="8" t="n"/>
      <c r="JK352" s="8" t="n"/>
      <c r="JL352" s="8" t="n"/>
      <c r="JM352" s="8" t="n"/>
      <c r="JN352" s="8" t="n"/>
      <c r="JO352" s="8" t="n"/>
      <c r="JP352" s="8" t="n"/>
      <c r="JQ352" s="8" t="n"/>
      <c r="JR352" s="8" t="n"/>
      <c r="JS352" s="8" t="n"/>
      <c r="JT352" s="8" t="n"/>
      <c r="JU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  <c r="JH353" s="8" t="n"/>
      <c r="JI353" s="8" t="n"/>
      <c r="JJ353" s="8" t="n"/>
      <c r="JK353" s="8" t="n"/>
      <c r="JL353" s="8" t="n"/>
      <c r="JM353" s="8" t="n"/>
      <c r="JN353" s="8" t="n"/>
      <c r="JO353" s="8" t="n"/>
      <c r="JP353" s="8" t="n"/>
      <c r="JQ353" s="8" t="n"/>
      <c r="JR353" s="8" t="n"/>
      <c r="JS353" s="8" t="n"/>
      <c r="JT353" s="8" t="n"/>
      <c r="JU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  <c r="JH354" s="8" t="n"/>
      <c r="JI354" s="8" t="n"/>
      <c r="JJ354" s="8" t="n"/>
      <c r="JK354" s="8" t="n"/>
      <c r="JL354" s="8" t="n"/>
      <c r="JM354" s="8" t="n"/>
      <c r="JN354" s="8" t="n"/>
      <c r="JO354" s="8" t="n"/>
      <c r="JP354" s="8" t="n"/>
      <c r="JQ354" s="8" t="n"/>
      <c r="JR354" s="8" t="n"/>
      <c r="JS354" s="8" t="n"/>
      <c r="JT354" s="8" t="n"/>
      <c r="JU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  <c r="JH355" s="8" t="n"/>
      <c r="JI355" s="8" t="n"/>
      <c r="JJ355" s="8" t="n"/>
      <c r="JK355" s="8" t="n"/>
      <c r="JL355" s="8" t="n"/>
      <c r="JM355" s="8" t="n"/>
      <c r="JN355" s="8" t="n"/>
      <c r="JO355" s="8" t="n"/>
      <c r="JP355" s="8" t="n"/>
      <c r="JQ355" s="8" t="n"/>
      <c r="JR355" s="8" t="n"/>
      <c r="JS355" s="8" t="n"/>
      <c r="JT355" s="8" t="n"/>
      <c r="JU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  <c r="JH356" s="8" t="n"/>
      <c r="JI356" s="8" t="n"/>
      <c r="JJ356" s="8" t="n"/>
      <c r="JK356" s="8" t="n"/>
      <c r="JL356" s="8" t="n"/>
      <c r="JM356" s="8" t="n"/>
      <c r="JN356" s="8" t="n"/>
      <c r="JO356" s="8" t="n"/>
      <c r="JP356" s="8" t="n"/>
      <c r="JQ356" s="8" t="n"/>
      <c r="JR356" s="8" t="n"/>
      <c r="JS356" s="8" t="n"/>
      <c r="JT356" s="8" t="n"/>
      <c r="JU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  <c r="JH357" s="8" t="n"/>
      <c r="JI357" s="8" t="n"/>
      <c r="JJ357" s="8" t="n"/>
      <c r="JK357" s="8" t="n"/>
      <c r="JL357" s="8" t="n"/>
      <c r="JM357" s="8" t="n"/>
      <c r="JN357" s="8" t="n"/>
      <c r="JO357" s="8" t="n"/>
      <c r="JP357" s="8" t="n"/>
      <c r="JQ357" s="8" t="n"/>
      <c r="JR357" s="8" t="n"/>
      <c r="JS357" s="8" t="n"/>
      <c r="JT357" s="8" t="n"/>
      <c r="JU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  <c r="JH358" s="8" t="n"/>
      <c r="JI358" s="8" t="n"/>
      <c r="JJ358" s="8" t="n"/>
      <c r="JK358" s="8" t="n"/>
      <c r="JL358" s="8" t="n"/>
      <c r="JM358" s="8" t="n"/>
      <c r="JN358" s="8" t="n"/>
      <c r="JO358" s="8" t="n"/>
      <c r="JP358" s="8" t="n"/>
      <c r="JQ358" s="8" t="n"/>
      <c r="JR358" s="8" t="n"/>
      <c r="JS358" s="8" t="n"/>
      <c r="JT358" s="8" t="n"/>
      <c r="JU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  <c r="JH359" s="8" t="n"/>
      <c r="JI359" s="8" t="n"/>
      <c r="JJ359" s="8" t="n"/>
      <c r="JK359" s="8" t="n"/>
      <c r="JL359" s="8" t="n"/>
      <c r="JM359" s="8" t="n"/>
      <c r="JN359" s="8" t="n"/>
      <c r="JO359" s="8" t="n"/>
      <c r="JP359" s="8" t="n"/>
      <c r="JQ359" s="8" t="n"/>
      <c r="JR359" s="8" t="n"/>
      <c r="JS359" s="8" t="n"/>
      <c r="JT359" s="8" t="n"/>
      <c r="JU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  <c r="JH360" s="8" t="n"/>
      <c r="JI360" s="8" t="n"/>
      <c r="JJ360" s="8" t="n"/>
      <c r="JK360" s="8" t="n"/>
      <c r="JL360" s="8" t="n"/>
      <c r="JM360" s="8" t="n"/>
      <c r="JN360" s="8" t="n"/>
      <c r="JO360" s="8" t="n"/>
      <c r="JP360" s="8" t="n"/>
      <c r="JQ360" s="8" t="n"/>
      <c r="JR360" s="8" t="n"/>
      <c r="JS360" s="8" t="n"/>
      <c r="JT360" s="8" t="n"/>
      <c r="JU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  <c r="JH361" s="8" t="n"/>
      <c r="JI361" s="8" t="n"/>
      <c r="JJ361" s="8" t="n"/>
      <c r="JK361" s="8" t="n"/>
      <c r="JL361" s="8" t="n"/>
      <c r="JM361" s="8" t="n"/>
      <c r="JN361" s="8" t="n"/>
      <c r="JO361" s="8" t="n"/>
      <c r="JP361" s="8" t="n"/>
      <c r="JQ361" s="8" t="n"/>
      <c r="JR361" s="8" t="n"/>
      <c r="JS361" s="8" t="n"/>
      <c r="JT361" s="8" t="n"/>
      <c r="JU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  <c r="JH362" s="8" t="n"/>
      <c r="JI362" s="8" t="n"/>
      <c r="JJ362" s="8" t="n"/>
      <c r="JK362" s="8" t="n"/>
      <c r="JL362" s="8" t="n"/>
      <c r="JM362" s="8" t="n"/>
      <c r="JN362" s="8" t="n"/>
      <c r="JO362" s="8" t="n"/>
      <c r="JP362" s="8" t="n"/>
      <c r="JQ362" s="8" t="n"/>
      <c r="JR362" s="8" t="n"/>
      <c r="JS362" s="8" t="n"/>
      <c r="JT362" s="8" t="n"/>
      <c r="JU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  <c r="JH363" s="8" t="n"/>
      <c r="JI363" s="8" t="n"/>
      <c r="JJ363" s="8" t="n"/>
      <c r="JK363" s="8" t="n"/>
      <c r="JL363" s="8" t="n"/>
      <c r="JM363" s="8" t="n"/>
      <c r="JN363" s="8" t="n"/>
      <c r="JO363" s="8" t="n"/>
      <c r="JP363" s="8" t="n"/>
      <c r="JQ363" s="8" t="n"/>
      <c r="JR363" s="8" t="n"/>
      <c r="JS363" s="8" t="n"/>
      <c r="JT363" s="8" t="n"/>
      <c r="JU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  <c r="JH364" s="8" t="n"/>
      <c r="JI364" s="8" t="n"/>
      <c r="JJ364" s="8" t="n"/>
      <c r="JK364" s="8" t="n"/>
      <c r="JL364" s="8" t="n"/>
      <c r="JM364" s="8" t="n"/>
      <c r="JN364" s="8" t="n"/>
      <c r="JO364" s="8" t="n"/>
      <c r="JP364" s="8" t="n"/>
      <c r="JQ364" s="8" t="n"/>
      <c r="JR364" s="8" t="n"/>
      <c r="JS364" s="8" t="n"/>
      <c r="JT364" s="8" t="n"/>
      <c r="JU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  <c r="JH365" s="8" t="n"/>
      <c r="JI365" s="8" t="n"/>
      <c r="JJ365" s="8" t="n"/>
      <c r="JK365" s="8" t="n"/>
      <c r="JL365" s="8" t="n"/>
      <c r="JM365" s="8" t="n"/>
      <c r="JN365" s="8" t="n"/>
      <c r="JO365" s="8" t="n"/>
      <c r="JP365" s="8" t="n"/>
      <c r="JQ365" s="8" t="n"/>
      <c r="JR365" s="8" t="n"/>
      <c r="JS365" s="8" t="n"/>
      <c r="JT365" s="8" t="n"/>
      <c r="JU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  <c r="JH366" s="8" t="n"/>
      <c r="JI366" s="8" t="n"/>
      <c r="JJ366" s="8" t="n"/>
      <c r="JK366" s="8" t="n"/>
      <c r="JL366" s="8" t="n"/>
      <c r="JM366" s="8" t="n"/>
      <c r="JN366" s="8" t="n"/>
      <c r="JO366" s="8" t="n"/>
      <c r="JP366" s="8" t="n"/>
      <c r="JQ366" s="8" t="n"/>
      <c r="JR366" s="8" t="n"/>
      <c r="JS366" s="8" t="n"/>
      <c r="JT366" s="8" t="n"/>
      <c r="JU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  <c r="JH367" s="8" t="n"/>
      <c r="JI367" s="8" t="n"/>
      <c r="JJ367" s="8" t="n"/>
      <c r="JK367" s="8" t="n"/>
      <c r="JL367" s="8" t="n"/>
      <c r="JM367" s="8" t="n"/>
      <c r="JN367" s="8" t="n"/>
      <c r="JO367" s="8" t="n"/>
      <c r="JP367" s="8" t="n"/>
      <c r="JQ367" s="8" t="n"/>
      <c r="JR367" s="8" t="n"/>
      <c r="JS367" s="8" t="n"/>
      <c r="JT367" s="8" t="n"/>
      <c r="JU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  <c r="JH368" s="8" t="n"/>
      <c r="JI368" s="8" t="n"/>
      <c r="JJ368" s="8" t="n"/>
      <c r="JK368" s="8" t="n"/>
      <c r="JL368" s="8" t="n"/>
      <c r="JM368" s="8" t="n"/>
      <c r="JN368" s="8" t="n"/>
      <c r="JO368" s="8" t="n"/>
      <c r="JP368" s="8" t="n"/>
      <c r="JQ368" s="8" t="n"/>
      <c r="JR368" s="8" t="n"/>
      <c r="JS368" s="8" t="n"/>
      <c r="JT368" s="8" t="n"/>
      <c r="JU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  <c r="JH369" s="8" t="n"/>
      <c r="JI369" s="8" t="n"/>
      <c r="JJ369" s="8" t="n"/>
      <c r="JK369" s="8" t="n"/>
      <c r="JL369" s="8" t="n"/>
      <c r="JM369" s="8" t="n"/>
      <c r="JN369" s="8" t="n"/>
      <c r="JO369" s="8" t="n"/>
      <c r="JP369" s="8" t="n"/>
      <c r="JQ369" s="8" t="n"/>
      <c r="JR369" s="8" t="n"/>
      <c r="JS369" s="8" t="n"/>
      <c r="JT369" s="8" t="n"/>
      <c r="JU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  <c r="JH370" s="8" t="n"/>
      <c r="JI370" s="8" t="n"/>
      <c r="JJ370" s="8" t="n"/>
      <c r="JK370" s="8" t="n"/>
      <c r="JL370" s="8" t="n"/>
      <c r="JM370" s="8" t="n"/>
      <c r="JN370" s="8" t="n"/>
      <c r="JO370" s="8" t="n"/>
      <c r="JP370" s="8" t="n"/>
      <c r="JQ370" s="8" t="n"/>
      <c r="JR370" s="8" t="n"/>
      <c r="JS370" s="8" t="n"/>
      <c r="JT370" s="8" t="n"/>
      <c r="JU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</sheetData>
  <mergeCells count="2">
    <mergeCell ref="B39:H39"/>
    <mergeCell ref="B4:D4"/>
  </mergeCells>
  <conditionalFormatting sqref="J12:J15 J17 F12:F22">
    <cfRule type="containsText" priority="40" operator="containsText" dxfId="15" text="On Schedule">
      <formula>NOT(ISERROR(SEARCH("On Schedule",F12)))</formula>
    </cfRule>
    <cfRule type="containsText" priority="60" operator="containsText" dxfId="3" text="Delayed">
      <formula>NOT(ISERROR(SEARCH("Delayed",F12)))</formula>
    </cfRule>
    <cfRule type="containsText" priority="61" operator="containsText" dxfId="13" text="Needs Attention">
      <formula>NOT(ISERROR(SEARCH("Needs Attention",F12)))</formula>
    </cfRule>
    <cfRule type="containsText" priority="62" operator="containsText" dxfId="1" text="In Progress">
      <formula>NOT(ISERROR(SEARCH("In Progress",F12)))</formula>
    </cfRule>
    <cfRule type="containsText" priority="63" operator="containsText" dxfId="0" text="Not Started">
      <formula>NOT(ISERROR(SEARCH("Not Started",F12)))</formula>
    </cfRule>
  </conditionalFormatting>
  <conditionalFormatting sqref="G12:G22 L12:L15">
    <cfRule type="containsText" priority="41" operator="containsText" dxfId="7" text="Low">
      <formula>NOT(ISERROR(SEARCH("Low",G12)))</formula>
    </cfRule>
    <cfRule type="containsText" priority="42" operator="containsText" dxfId="6" text="Medium">
      <formula>NOT(ISERROR(SEARCH("Medium",G12)))</formula>
    </cfRule>
    <cfRule type="containsText" priority="43" operator="containsText" dxfId="5" text="High">
      <formula>NOT(ISERROR(SEARCH("High",G12)))</formula>
    </cfRule>
  </conditionalFormatting>
  <conditionalFormatting sqref="B33:B36">
    <cfRule type="containsText" priority="14" operator="containsText" dxfId="7" text="Low">
      <formula>NOT(ISERROR(SEARCH("Low",B33)))</formula>
    </cfRule>
    <cfRule type="containsText" priority="15" operator="containsText" dxfId="6" text="Medium">
      <formula>NOT(ISERROR(SEARCH("Medium",B33)))</formula>
    </cfRule>
    <cfRule type="containsText" priority="16" operator="containsText" dxfId="5" text="High">
      <formula>NOT(ISERROR(SEARCH("High",B33)))</formula>
    </cfRule>
  </conditionalFormatting>
  <conditionalFormatting sqref="B26:B28">
    <cfRule type="containsText" priority="1" operator="containsText" dxfId="4" text="Overdue">
      <formula>NOT(ISERROR(SEARCH("Overdue",B26)))</formula>
    </cfRule>
    <cfRule type="containsText" priority="2" operator="containsText" dxfId="3" text="On Hold">
      <formula>NOT(ISERROR(SEARCH("On Hold",B26)))</formula>
    </cfRule>
    <cfRule type="containsText" priority="3" operator="containsText" dxfId="2" text="Complete">
      <formula>NOT(ISERROR(SEARCH("Complete",B26)))</formula>
    </cfRule>
    <cfRule type="containsText" priority="4" operator="containsText" dxfId="1" text="In Progress">
      <formula>NOT(ISERROR(SEARCH("In Progress",B26)))</formula>
    </cfRule>
    <cfRule type="containsText" priority="5" operator="containsText" dxfId="0" text="Not Started">
      <formula>NOT(ISERROR(SEARCH("Not Started",B26)))</formula>
    </cfRule>
  </conditionalFormatting>
  <dataValidations count="2">
    <dataValidation sqref="G12:G22" showErrorMessage="1" showInputMessage="1" allowBlank="0" type="list">
      <formula1>$L$12:$L$15</formula1>
    </dataValidation>
    <dataValidation sqref="F12:F22" showErrorMessage="1" showInputMessage="1" allowBlank="0" type="list">
      <formula1>$J$12:$J$17</formula1>
    </dataValidation>
  </dataValidations>
  <hyperlinks>
    <hyperlink xmlns:r="http://schemas.openxmlformats.org/officeDocument/2006/relationships" ref="B39" r:id="rId1"/>
  </hyperlinks>
  <pageMargins left="0.3" right="0.3" top="0.3" bottom="0.3" header="0" footer="0"/>
  <pageSetup orientation="landscape" scale="66" fitToHeight="0" horizontalDpi="4294967292" verticalDpi="4294967292"/>
  <rowBreaks count="1" manualBreakCount="1">
    <brk id="7" min="0" max="16383" man="1"/>
  </rowBreaks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12"/>
  <sheetViews>
    <sheetView showGridLines="0" workbookViewId="0">
      <selection activeCell="B3" sqref="B3:D3"/>
    </sheetView>
  </sheetViews>
  <sheetFormatPr baseColWidth="8" defaultColWidth="11" defaultRowHeight="12.5"/>
  <cols>
    <col width="3.33203125" customWidth="1" style="5" min="1" max="1"/>
    <col width="35.83203125" customWidth="1" style="5" min="2" max="2"/>
    <col width="10.83203125" customWidth="1" style="5" min="3" max="4"/>
    <col width="17.83203125" customWidth="1" style="5" min="5" max="5"/>
    <col width="15.83203125" customWidth="1" style="5" min="6" max="7"/>
    <col width="50.83203125" customWidth="1" style="5" min="8" max="8"/>
    <col width="3.33203125" customWidth="1" style="5" min="9" max="9"/>
    <col width="15.83203125" customWidth="1" style="5" min="10" max="10"/>
    <col width="3.33203125" customWidth="1" style="5" min="11" max="11"/>
    <col width="12.83203125" customWidth="1" style="5" min="12" max="12"/>
    <col width="3.33203125" customWidth="1" style="5" min="13" max="13"/>
    <col width="11" customWidth="1" style="5" min="14" max="16"/>
    <col width="9" customWidth="1" style="5" min="17" max="17"/>
    <col width="11" customWidth="1" style="5" min="18" max="16384"/>
  </cols>
  <sheetData>
    <row r="1" ht="42" customFormat="1" customHeight="1" s="61">
      <c r="B1" s="52" t="inlineStr">
        <is>
          <t>PLANTILLA DE HOJA DE RUTA DE GESTIÓN DE PROYECTOS</t>
        </is>
      </c>
    </row>
    <row r="2" ht="25" customFormat="1" customHeight="1" s="21">
      <c r="A2" s="17" t="n"/>
      <c r="B2" s="18" t="inlineStr">
        <is>
          <t>NOMBRE DE LA CAMPAÑA</t>
        </is>
      </c>
      <c r="C2" s="18" t="n"/>
      <c r="D2" s="18" t="n"/>
      <c r="E2" s="19" t="inlineStr">
        <is>
          <t>FECHA</t>
        </is>
      </c>
      <c r="F2" s="20" t="inlineStr">
        <is>
          <t>ESTADO</t>
        </is>
      </c>
      <c r="G2" s="19" t="inlineStr">
        <is>
          <t>% COMPLETADO</t>
        </is>
      </c>
      <c r="H2" s="17" t="n"/>
      <c r="I2" s="17" t="n"/>
      <c r="J2" s="17" t="n"/>
      <c r="K2" s="17" t="n"/>
      <c r="L2" s="17" t="n"/>
      <c r="M2" s="17" t="n"/>
      <c r="N2" s="17" t="n"/>
      <c r="O2" s="17" t="n"/>
      <c r="P2" s="17" t="n"/>
      <c r="Q2" s="17" t="n"/>
      <c r="R2" s="17" t="n"/>
      <c r="S2" s="17" t="n"/>
      <c r="T2" s="17" t="n"/>
      <c r="U2" s="17" t="n"/>
      <c r="V2" s="17" t="n"/>
      <c r="W2" s="17" t="n"/>
      <c r="X2" s="17" t="n"/>
      <c r="Y2" s="17" t="n"/>
      <c r="Z2" s="17" t="n"/>
      <c r="AA2" s="17" t="n"/>
      <c r="AB2" s="17" t="n"/>
      <c r="AC2" s="17" t="n"/>
      <c r="AD2" s="17" t="n"/>
      <c r="AE2" s="17" t="n"/>
      <c r="AF2" s="17" t="n"/>
      <c r="AG2" s="17" t="n"/>
    </row>
    <row r="3" ht="35" customHeight="1" thickBot="1">
      <c r="A3" s="8" t="n"/>
      <c r="B3" s="72" t="n"/>
      <c r="C3" s="73" t="n"/>
      <c r="D3" s="74" t="n"/>
      <c r="E3" s="54" t="inlineStr">
        <is>
          <t>00/00/00</t>
        </is>
      </c>
      <c r="F3" s="67" t="inlineStr">
        <is>
          <t>EN CAMINO</t>
        </is>
      </c>
      <c r="G3" s="55" t="n">
        <v>1</v>
      </c>
      <c r="H3" s="50" t="inlineStr">
        <is>
          <t xml:space="preserve">Introduzca ROADMAP DATA en las tablas que comienzan en la fila 8.  Los gráficos del panel se rellenarán automáticamente.  </t>
        </is>
      </c>
      <c r="I3" s="8" t="n"/>
      <c r="J3" s="8" t="n"/>
      <c r="K3" s="8" t="n"/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</row>
    <row r="4" ht="35" customHeight="1">
      <c r="A4" s="8" t="n"/>
      <c r="B4" s="56" t="inlineStr">
        <is>
          <t>CRONOGRAMA DE FLUJO DE TRABAJO</t>
        </is>
      </c>
      <c r="C4" s="42" t="n"/>
      <c r="D4" s="42" t="n"/>
      <c r="E4" s="43" t="n"/>
      <c r="F4" s="44" t="n"/>
      <c r="G4" s="45" t="n"/>
      <c r="H4" s="8" t="n"/>
      <c r="I4" s="8" t="n"/>
      <c r="J4" s="8" t="n"/>
      <c r="K4" s="8" t="n"/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</row>
    <row r="5" ht="409" customHeight="1">
      <c r="A5" s="8" t="n"/>
      <c r="B5" s="8" t="n"/>
      <c r="C5" s="8" t="n"/>
      <c r="D5" s="8" t="n"/>
      <c r="E5" s="8" t="n"/>
      <c r="F5" s="8" t="n"/>
      <c r="G5" s="8" t="n"/>
      <c r="H5" s="8" t="n"/>
      <c r="I5" s="8" t="n"/>
      <c r="J5" s="8" t="n"/>
      <c r="K5" s="8" t="n"/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</row>
    <row r="6" ht="323" customHeight="1">
      <c r="A6" s="8" t="n"/>
      <c r="B6" s="8" t="n"/>
      <c r="C6" s="8" t="n"/>
      <c r="D6" s="8" t="n"/>
      <c r="E6" s="8" t="n"/>
      <c r="F6" s="8" t="n"/>
      <c r="G6" s="8" t="n"/>
      <c r="H6" s="8" t="n"/>
      <c r="I6" s="8" t="n"/>
      <c r="J6" s="8" t="n"/>
      <c r="K6" s="8" t="n"/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</row>
    <row r="7">
      <c r="A7" s="8" t="n"/>
      <c r="B7" s="8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</row>
    <row r="8" ht="35" customHeight="1">
      <c r="A8" s="8" t="n"/>
      <c r="B8" s="24" t="inlineStr">
        <is>
          <t>DATOS DE LA HOJA DE RUTA</t>
        </is>
      </c>
      <c r="C8" s="8" t="n"/>
      <c r="D8" s="8" t="n"/>
      <c r="E8" s="8" t="n"/>
      <c r="F8" s="8" t="n"/>
      <c r="G8" s="8" t="n"/>
      <c r="H8" s="8" t="n"/>
      <c r="I8" s="8" t="n"/>
      <c r="J8" s="8" t="n"/>
      <c r="K8" s="8" t="n"/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</row>
    <row r="9" ht="25" customHeight="1">
      <c r="A9" s="8" t="n"/>
      <c r="B9" s="23" t="inlineStr">
        <is>
          <t>FLUJOS DE TRABAJO</t>
        </is>
      </c>
      <c r="C9" s="8" t="n"/>
      <c r="D9" s="8" t="n"/>
      <c r="E9" s="8" t="n"/>
      <c r="F9" s="8" t="n"/>
      <c r="G9" s="8" t="n"/>
      <c r="H9" s="8" t="n"/>
      <c r="I9" s="8" t="n"/>
      <c r="J9" s="8" t="n"/>
      <c r="K9" s="8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</row>
    <row r="10" ht="35" customFormat="1" customHeight="1" s="61">
      <c r="A10" s="9" t="n"/>
      <c r="B10" s="12" t="inlineStr">
        <is>
          <t>DESCRIPCIÓN</t>
        </is>
      </c>
      <c r="C10" s="25" t="inlineStr">
        <is>
          <t>EMPEZAR 
FECHA</t>
        </is>
      </c>
      <c r="D10" s="25" t="inlineStr">
        <is>
          <t>FIN 
FECHA</t>
        </is>
      </c>
      <c r="E10" s="26" t="inlineStr">
        <is>
          <t>DURACIÓN 
en días</t>
        </is>
      </c>
      <c r="F10" s="12" t="inlineStr">
        <is>
          <t>ESTADO</t>
        </is>
      </c>
      <c r="G10" s="12" t="inlineStr">
        <is>
          <t>PRIORIDAD</t>
        </is>
      </c>
      <c r="H10" s="12" t="inlineStr">
        <is>
          <t>COMENTARIOS</t>
        </is>
      </c>
      <c r="I10" s="9" t="n"/>
      <c r="J10" s="12" t="inlineStr">
        <is>
          <t>ESTADO</t>
        </is>
      </c>
      <c r="K10" s="9" t="n"/>
      <c r="L10" s="12" t="inlineStr">
        <is>
          <t>PRIORIDAD</t>
        </is>
      </c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3" customFormat="1" customHeight="1" s="62">
      <c r="A11" s="6" t="n"/>
      <c r="B11" s="3" t="inlineStr">
        <is>
          <t>FLUJO DE TRABAJO 1</t>
        </is>
      </c>
      <c r="C11" s="27" t="n"/>
      <c r="D11" s="27" t="n"/>
      <c r="E11" s="28">
        <f>IF(C11=0,0,D11-C11)</f>
        <v/>
      </c>
      <c r="F11" s="2" t="n"/>
      <c r="G11" s="2" t="n"/>
      <c r="H11" s="2" t="n"/>
      <c r="I11" s="62" t="n"/>
      <c r="J11" s="64" t="inlineStr">
        <is>
          <t>A tiempo</t>
        </is>
      </c>
      <c r="K11" s="6" t="n"/>
      <c r="L11" s="13" t="inlineStr">
        <is>
          <t>Alto</t>
        </is>
      </c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3" customFormat="1" customHeight="1" s="62">
      <c r="A12" s="6" t="n"/>
      <c r="B12" s="3" t="inlineStr">
        <is>
          <t>W1 Tarea 1</t>
        </is>
      </c>
      <c r="C12" s="29" t="n"/>
      <c r="D12" s="29" t="n"/>
      <c r="E12" s="28">
        <f>IF(C12=0,0,D12-C12)</f>
        <v/>
      </c>
      <c r="F12" s="2" t="n"/>
      <c r="G12" s="3" t="n"/>
      <c r="H12" s="2" t="n"/>
      <c r="I12" s="62" t="n"/>
      <c r="J12" s="63" t="inlineStr">
        <is>
          <t>Necesita atención</t>
        </is>
      </c>
      <c r="K12" s="6" t="n"/>
      <c r="L12" s="14" t="inlineStr">
        <is>
          <t>Medio</t>
        </is>
      </c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3" customFormat="1" customHeight="1" s="62">
      <c r="A13" s="6" t="n"/>
      <c r="B13" s="3" t="inlineStr">
        <is>
          <t>W1 Tarea 2</t>
        </is>
      </c>
      <c r="C13" s="29" t="n"/>
      <c r="D13" s="29" t="n"/>
      <c r="E13" s="28">
        <f>IF(C13=0,0,D13-C13)</f>
        <v/>
      </c>
      <c r="F13" s="2" t="n"/>
      <c r="G13" s="3" t="n"/>
      <c r="H13" s="2" t="n"/>
      <c r="I13" s="62" t="n"/>
      <c r="J13" s="65" t="inlineStr">
        <is>
          <t>Retrasado</t>
        </is>
      </c>
      <c r="K13" s="6" t="n"/>
      <c r="L13" s="15" t="inlineStr">
        <is>
          <t>Bajo</t>
        </is>
      </c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3" customFormat="1" customHeight="1" s="62">
      <c r="A14" s="6" t="n"/>
      <c r="B14" s="3" t="inlineStr">
        <is>
          <t>W1 Tarea 3</t>
        </is>
      </c>
      <c r="C14" s="29" t="n"/>
      <c r="D14" s="29" t="n"/>
      <c r="E14" s="28">
        <f>IF(C14=0,0,D14-C14)</f>
        <v/>
      </c>
      <c r="F14" s="2" t="n"/>
      <c r="G14" s="3" t="n"/>
      <c r="H14" s="2" t="n"/>
      <c r="I14" s="62" t="n"/>
      <c r="J14" s="61" t="n"/>
      <c r="K14" s="6" t="n"/>
      <c r="L14" s="11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3" customFormat="1" customHeight="1" s="62">
      <c r="A15" s="6" t="n"/>
      <c r="B15" s="3" t="inlineStr">
        <is>
          <t>W1 Tarea 4</t>
        </is>
      </c>
      <c r="C15" s="29" t="n"/>
      <c r="D15" s="29" t="n"/>
      <c r="E15" s="28">
        <f>IF(C15=0,0,D15-C15)</f>
        <v/>
      </c>
      <c r="F15" s="2" t="n"/>
      <c r="G15" s="3" t="n"/>
      <c r="H15" s="2" t="n"/>
      <c r="I15" s="6" t="n"/>
      <c r="J15" s="62" t="n"/>
      <c r="K15" s="6" t="n"/>
      <c r="L15" s="8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3" customFormat="1" customHeight="1" s="62">
      <c r="A16" s="6" t="n"/>
      <c r="B16" s="3" t="inlineStr">
        <is>
          <t>FLUJO DE TRABAJO 2</t>
        </is>
      </c>
      <c r="C16" s="29" t="n"/>
      <c r="D16" s="29" t="n"/>
      <c r="E16" s="28">
        <f>IF(C16=0,0,D16-C16)</f>
        <v/>
      </c>
      <c r="F16" s="3" t="n"/>
      <c r="G16" s="3" t="n"/>
      <c r="H16" s="2" t="n"/>
      <c r="I16" s="6" t="n"/>
      <c r="J16" s="61" t="n"/>
      <c r="K16" s="6" t="n"/>
      <c r="L16" s="8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3" customFormat="1" customHeight="1" s="62">
      <c r="A17" s="6" t="n"/>
      <c r="B17" s="3" t="inlineStr">
        <is>
          <t>W2 Tarea 1</t>
        </is>
      </c>
      <c r="C17" s="29" t="n"/>
      <c r="D17" s="27" t="n"/>
      <c r="E17" s="28">
        <f>IF(C17=0,0,D17-C17)</f>
        <v/>
      </c>
      <c r="F17" s="3" t="n"/>
      <c r="G17" s="3" t="n"/>
      <c r="H17" s="2" t="n"/>
      <c r="I17" s="6" t="n"/>
      <c r="J17" s="8" t="n"/>
      <c r="K17" s="6" t="n"/>
      <c r="L17" s="8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3" customFormat="1" customHeight="1" s="62">
      <c r="A18" s="6" t="n"/>
      <c r="B18" s="3" t="inlineStr">
        <is>
          <t>W2 Tarea 2</t>
        </is>
      </c>
      <c r="C18" s="29" t="n"/>
      <c r="D18" s="27" t="n"/>
      <c r="E18" s="28">
        <f>IF(C18=0,0,D18-C18)</f>
        <v/>
      </c>
      <c r="F18" s="3" t="n"/>
      <c r="G18" s="3" t="n"/>
      <c r="H18" s="2" t="n"/>
      <c r="I18" s="6" t="n"/>
      <c r="J18" s="8" t="n"/>
      <c r="K18" s="6" t="n"/>
      <c r="L18" s="8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3" customFormat="1" customHeight="1" s="62">
      <c r="A19" s="6" t="n"/>
      <c r="B19" s="3" t="inlineStr">
        <is>
          <t>W2 Tarea 3</t>
        </is>
      </c>
      <c r="C19" s="29" t="n"/>
      <c r="D19" s="27" t="n"/>
      <c r="E19" s="28">
        <f>IF(C19=0,0,D19-C19)</f>
        <v/>
      </c>
      <c r="F19" s="3" t="n"/>
      <c r="G19" s="3" t="n"/>
      <c r="H19" s="2" t="n"/>
      <c r="I19" s="6" t="n"/>
      <c r="J19" s="8" t="n"/>
      <c r="K19" s="6" t="n"/>
      <c r="L19" s="8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3" customFormat="1" customHeight="1" s="62">
      <c r="A20" s="6" t="n"/>
      <c r="B20" s="3" t="inlineStr">
        <is>
          <t>FLUJO DE TRABAJO 3</t>
        </is>
      </c>
      <c r="C20" s="29" t="n"/>
      <c r="D20" s="27" t="n"/>
      <c r="E20" s="28">
        <f>IF(C20=0,0,D20-C20)</f>
        <v/>
      </c>
      <c r="F20" s="3" t="n"/>
      <c r="G20" s="3" t="n"/>
      <c r="H20" s="2" t="n"/>
      <c r="I20" s="6" t="n"/>
      <c r="J20" s="8" t="n"/>
      <c r="K20" s="6" t="n"/>
      <c r="L20" s="8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3" customFormat="1" customHeight="1" s="62">
      <c r="A21" s="6" t="n"/>
      <c r="B21" s="3" t="inlineStr">
        <is>
          <t>FLUJO DE TRABAJO 4</t>
        </is>
      </c>
      <c r="C21" s="29" t="n"/>
      <c r="D21" s="27" t="n"/>
      <c r="E21" s="28">
        <f>IF(C21=0,0,D21-C21)</f>
        <v/>
      </c>
      <c r="F21" s="3" t="n"/>
      <c r="G21" s="3" t="n"/>
      <c r="H21" s="2" t="n"/>
      <c r="I21" s="6" t="n"/>
      <c r="J21" s="8" t="n"/>
      <c r="K21" s="6" t="n"/>
      <c r="L21" s="8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>
      <c r="A22" s="8" t="n"/>
      <c r="B22" s="8" t="n"/>
      <c r="C22" s="8" t="n"/>
      <c r="D22" s="8" t="n"/>
      <c r="E22" s="8" t="n"/>
      <c r="F22" s="8" t="n"/>
      <c r="G22" s="8" t="n"/>
      <c r="H22" s="8" t="n"/>
      <c r="I22" s="8" t="n"/>
      <c r="J22" s="8" t="n"/>
      <c r="K22" s="8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</row>
    <row r="23" ht="25" customHeight="1">
      <c r="A23" s="8" t="n"/>
      <c r="B23" s="23" t="inlineStr">
        <is>
          <t>ESTADO %</t>
        </is>
      </c>
      <c r="C23" s="8" t="n"/>
      <c r="D23" s="8" t="n"/>
      <c r="F23" s="23" t="inlineStr">
        <is>
          <t>PRESUPUESTO</t>
        </is>
      </c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 ht="23" customFormat="1" customHeight="1" s="16">
      <c r="B24" s="40" t="inlineStr">
        <is>
          <t>ESTADO</t>
        </is>
      </c>
      <c r="C24" s="41" t="inlineStr">
        <is>
          <t>CONTAR</t>
        </is>
      </c>
      <c r="D24" s="41" t="inlineStr">
        <is>
          <t>%</t>
        </is>
      </c>
      <c r="F24" s="32" t="inlineStr">
        <is>
          <t>PROYECTADO</t>
        </is>
      </c>
      <c r="G24" s="31" t="n">
        <v>0</v>
      </c>
    </row>
    <row r="25" ht="23" customFormat="1" customHeight="1" s="16" thickBot="1">
      <c r="B25" s="64" t="inlineStr">
        <is>
          <t>A tiempo</t>
        </is>
      </c>
      <c r="C25" s="34">
        <f>COUNTIF(F11:F21, "A tiempo")</f>
        <v/>
      </c>
      <c r="D25" s="35">
        <f>IFERROR(C25/C28,"")</f>
        <v/>
      </c>
      <c r="F25" s="58" t="inlineStr">
        <is>
          <t>USADO</t>
        </is>
      </c>
      <c r="G25" s="59" t="n">
        <v>0</v>
      </c>
    </row>
    <row r="26" ht="23" customFormat="1" customHeight="1" s="16" thickBot="1" thickTop="1">
      <c r="B26" s="63" t="inlineStr">
        <is>
          <t>Necesita atención</t>
        </is>
      </c>
      <c r="C26" s="34">
        <f>COUNTIF(F11:F21, "Necesita atención")</f>
        <v/>
      </c>
      <c r="D26" s="35">
        <f>IFERROR(C26/C28,"")</f>
        <v/>
      </c>
      <c r="F26" s="57" t="inlineStr">
        <is>
          <t>RESTANTE</t>
        </is>
      </c>
      <c r="G26" s="60">
        <f>G24-G25</f>
        <v/>
      </c>
    </row>
    <row r="27" ht="23" customFormat="1" customHeight="1" s="16" thickBot="1">
      <c r="B27" s="66" t="inlineStr">
        <is>
          <t>Retrasado</t>
        </is>
      </c>
      <c r="C27" s="36">
        <f>COUNTIF(F11:F21, "Retrasado")</f>
        <v/>
      </c>
      <c r="D27" s="37">
        <f>IFERROR(C27/C28,"")</f>
        <v/>
      </c>
    </row>
    <row r="28" ht="23" customFormat="1" customHeight="1" s="16">
      <c r="B28" s="30" t="inlineStr">
        <is>
          <t>TOTAL</t>
        </is>
      </c>
      <c r="C28" s="38">
        <f>SUM(C25:C27)</f>
        <v/>
      </c>
      <c r="D28" s="39">
        <f>SUM(D25:D27)</f>
        <v/>
      </c>
    </row>
    <row r="29" customFormat="1" s="16"/>
    <row r="30" ht="25" customHeight="1">
      <c r="A30" s="8" t="n"/>
      <c r="B30" s="23" t="inlineStr">
        <is>
          <t>PRIORIDAD %</t>
        </is>
      </c>
      <c r="C30" s="8" t="n"/>
      <c r="D30" s="8" t="n"/>
      <c r="F30" s="46" t="inlineStr">
        <is>
          <t>ARTÍCULOS PENDIENTES</t>
        </is>
      </c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 ht="23" customFormat="1" customHeight="1" s="16">
      <c r="B31" s="40" t="inlineStr">
        <is>
          <t>PRIORIDAD</t>
        </is>
      </c>
      <c r="C31" s="41" t="inlineStr">
        <is>
          <t>CONTAR</t>
        </is>
      </c>
      <c r="D31" s="41" t="inlineStr">
        <is>
          <t>%</t>
        </is>
      </c>
      <c r="F31" s="48" t="inlineStr">
        <is>
          <t>Decisiones</t>
        </is>
      </c>
      <c r="G31" s="31" t="n">
        <v>0</v>
      </c>
    </row>
    <row r="32" ht="23" customFormat="1" customHeight="1" s="16">
      <c r="B32" s="13" t="inlineStr">
        <is>
          <t>Alto</t>
        </is>
      </c>
      <c r="C32" s="34">
        <f>COUNTIF(G11:G21, "Alto")</f>
        <v/>
      </c>
      <c r="D32" s="35">
        <f>IFERROR(C32/C36,"")</f>
        <v/>
      </c>
      <c r="F32" s="47" t="inlineStr">
        <is>
          <t>Acciones</t>
        </is>
      </c>
      <c r="G32" s="31" t="n">
        <v>0</v>
      </c>
    </row>
    <row r="33" ht="23" customFormat="1" customHeight="1" s="16">
      <c r="B33" s="14" t="inlineStr">
        <is>
          <t>Medio</t>
        </is>
      </c>
      <c r="C33" s="34">
        <f>COUNTIF(G11:G21, "Medio")</f>
        <v/>
      </c>
      <c r="D33" s="35">
        <f>IFERROR(C33/C36,"")</f>
        <v/>
      </c>
      <c r="F33" s="49" t="inlineStr">
        <is>
          <t xml:space="preserve">Solicitudes de cambio </t>
        </is>
      </c>
      <c r="G33" s="31" t="n">
        <v>0</v>
      </c>
    </row>
    <row r="34" ht="23" customFormat="1" customHeight="1" s="16">
      <c r="B34" s="15" t="inlineStr">
        <is>
          <t>Bajo</t>
        </is>
      </c>
      <c r="C34" s="34">
        <f>COUNTIF(G11:G21, "Bajo")</f>
        <v/>
      </c>
      <c r="D34" s="35">
        <f>IFERROR(C34/C36,"")</f>
        <v/>
      </c>
      <c r="E34" s="8" t="n"/>
      <c r="F34" s="8" t="n"/>
    </row>
    <row r="35" ht="23" customFormat="1" customHeight="1" s="16" thickBot="1">
      <c r="B35" s="33" t="n"/>
      <c r="C35" s="36">
        <f>COUNTIF(G11:G21, "...")</f>
        <v/>
      </c>
      <c r="D35" s="37">
        <f>IFERROR(C35/C36,"")</f>
        <v/>
      </c>
      <c r="E35" s="8" t="n"/>
      <c r="F35" s="8" t="n"/>
    </row>
    <row r="36" ht="23" customFormat="1" customHeight="1" s="16">
      <c r="B36" s="30" t="inlineStr">
        <is>
          <t>TOTAL</t>
        </is>
      </c>
      <c r="C36" s="38">
        <f>SUM(C32:C35)</f>
        <v/>
      </c>
      <c r="D36" s="39">
        <f>SUM(D32:D35)</f>
        <v/>
      </c>
      <c r="E36" s="8" t="n"/>
      <c r="F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  <c r="JH323" s="8" t="n"/>
      <c r="JI323" s="8" t="n"/>
      <c r="JJ323" s="8" t="n"/>
      <c r="JK323" s="8" t="n"/>
      <c r="JL323" s="8" t="n"/>
      <c r="JM323" s="8" t="n"/>
      <c r="JN323" s="8" t="n"/>
      <c r="JO323" s="8" t="n"/>
      <c r="JP323" s="8" t="n"/>
      <c r="JQ323" s="8" t="n"/>
      <c r="JR323" s="8" t="n"/>
      <c r="JS323" s="8" t="n"/>
      <c r="JT323" s="8" t="n"/>
      <c r="JU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  <c r="JH324" s="8" t="n"/>
      <c r="JI324" s="8" t="n"/>
      <c r="JJ324" s="8" t="n"/>
      <c r="JK324" s="8" t="n"/>
      <c r="JL324" s="8" t="n"/>
      <c r="JM324" s="8" t="n"/>
      <c r="JN324" s="8" t="n"/>
      <c r="JO324" s="8" t="n"/>
      <c r="JP324" s="8" t="n"/>
      <c r="JQ324" s="8" t="n"/>
      <c r="JR324" s="8" t="n"/>
      <c r="JS324" s="8" t="n"/>
      <c r="JT324" s="8" t="n"/>
      <c r="JU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  <c r="JH325" s="8" t="n"/>
      <c r="JI325" s="8" t="n"/>
      <c r="JJ325" s="8" t="n"/>
      <c r="JK325" s="8" t="n"/>
      <c r="JL325" s="8" t="n"/>
      <c r="JM325" s="8" t="n"/>
      <c r="JN325" s="8" t="n"/>
      <c r="JO325" s="8" t="n"/>
      <c r="JP325" s="8" t="n"/>
      <c r="JQ325" s="8" t="n"/>
      <c r="JR325" s="8" t="n"/>
      <c r="JS325" s="8" t="n"/>
      <c r="JT325" s="8" t="n"/>
      <c r="JU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  <c r="JH326" s="8" t="n"/>
      <c r="JI326" s="8" t="n"/>
      <c r="JJ326" s="8" t="n"/>
      <c r="JK326" s="8" t="n"/>
      <c r="JL326" s="8" t="n"/>
      <c r="JM326" s="8" t="n"/>
      <c r="JN326" s="8" t="n"/>
      <c r="JO326" s="8" t="n"/>
      <c r="JP326" s="8" t="n"/>
      <c r="JQ326" s="8" t="n"/>
      <c r="JR326" s="8" t="n"/>
      <c r="JS326" s="8" t="n"/>
      <c r="JT326" s="8" t="n"/>
      <c r="JU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  <c r="JH327" s="8" t="n"/>
      <c r="JI327" s="8" t="n"/>
      <c r="JJ327" s="8" t="n"/>
      <c r="JK327" s="8" t="n"/>
      <c r="JL327" s="8" t="n"/>
      <c r="JM327" s="8" t="n"/>
      <c r="JN327" s="8" t="n"/>
      <c r="JO327" s="8" t="n"/>
      <c r="JP327" s="8" t="n"/>
      <c r="JQ327" s="8" t="n"/>
      <c r="JR327" s="8" t="n"/>
      <c r="JS327" s="8" t="n"/>
      <c r="JT327" s="8" t="n"/>
      <c r="JU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  <c r="JH328" s="8" t="n"/>
      <c r="JI328" s="8" t="n"/>
      <c r="JJ328" s="8" t="n"/>
      <c r="JK328" s="8" t="n"/>
      <c r="JL328" s="8" t="n"/>
      <c r="JM328" s="8" t="n"/>
      <c r="JN328" s="8" t="n"/>
      <c r="JO328" s="8" t="n"/>
      <c r="JP328" s="8" t="n"/>
      <c r="JQ328" s="8" t="n"/>
      <c r="JR328" s="8" t="n"/>
      <c r="JS328" s="8" t="n"/>
      <c r="JT328" s="8" t="n"/>
      <c r="JU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  <c r="JH329" s="8" t="n"/>
      <c r="JI329" s="8" t="n"/>
      <c r="JJ329" s="8" t="n"/>
      <c r="JK329" s="8" t="n"/>
      <c r="JL329" s="8" t="n"/>
      <c r="JM329" s="8" t="n"/>
      <c r="JN329" s="8" t="n"/>
      <c r="JO329" s="8" t="n"/>
      <c r="JP329" s="8" t="n"/>
      <c r="JQ329" s="8" t="n"/>
      <c r="JR329" s="8" t="n"/>
      <c r="JS329" s="8" t="n"/>
      <c r="JT329" s="8" t="n"/>
      <c r="JU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  <c r="JH330" s="8" t="n"/>
      <c r="JI330" s="8" t="n"/>
      <c r="JJ330" s="8" t="n"/>
      <c r="JK330" s="8" t="n"/>
      <c r="JL330" s="8" t="n"/>
      <c r="JM330" s="8" t="n"/>
      <c r="JN330" s="8" t="n"/>
      <c r="JO330" s="8" t="n"/>
      <c r="JP330" s="8" t="n"/>
      <c r="JQ330" s="8" t="n"/>
      <c r="JR330" s="8" t="n"/>
      <c r="JS330" s="8" t="n"/>
      <c r="JT330" s="8" t="n"/>
      <c r="JU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  <c r="JH331" s="8" t="n"/>
      <c r="JI331" s="8" t="n"/>
      <c r="JJ331" s="8" t="n"/>
      <c r="JK331" s="8" t="n"/>
      <c r="JL331" s="8" t="n"/>
      <c r="JM331" s="8" t="n"/>
      <c r="JN331" s="8" t="n"/>
      <c r="JO331" s="8" t="n"/>
      <c r="JP331" s="8" t="n"/>
      <c r="JQ331" s="8" t="n"/>
      <c r="JR331" s="8" t="n"/>
      <c r="JS331" s="8" t="n"/>
      <c r="JT331" s="8" t="n"/>
      <c r="JU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  <c r="JH332" s="8" t="n"/>
      <c r="JI332" s="8" t="n"/>
      <c r="JJ332" s="8" t="n"/>
      <c r="JK332" s="8" t="n"/>
      <c r="JL332" s="8" t="n"/>
      <c r="JM332" s="8" t="n"/>
      <c r="JN332" s="8" t="n"/>
      <c r="JO332" s="8" t="n"/>
      <c r="JP332" s="8" t="n"/>
      <c r="JQ332" s="8" t="n"/>
      <c r="JR332" s="8" t="n"/>
      <c r="JS332" s="8" t="n"/>
      <c r="JT332" s="8" t="n"/>
      <c r="JU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  <c r="JH333" s="8" t="n"/>
      <c r="JI333" s="8" t="n"/>
      <c r="JJ333" s="8" t="n"/>
      <c r="JK333" s="8" t="n"/>
      <c r="JL333" s="8" t="n"/>
      <c r="JM333" s="8" t="n"/>
      <c r="JN333" s="8" t="n"/>
      <c r="JO333" s="8" t="n"/>
      <c r="JP333" s="8" t="n"/>
      <c r="JQ333" s="8" t="n"/>
      <c r="JR333" s="8" t="n"/>
      <c r="JS333" s="8" t="n"/>
      <c r="JT333" s="8" t="n"/>
      <c r="JU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  <c r="JH334" s="8" t="n"/>
      <c r="JI334" s="8" t="n"/>
      <c r="JJ334" s="8" t="n"/>
      <c r="JK334" s="8" t="n"/>
      <c r="JL334" s="8" t="n"/>
      <c r="JM334" s="8" t="n"/>
      <c r="JN334" s="8" t="n"/>
      <c r="JO334" s="8" t="n"/>
      <c r="JP334" s="8" t="n"/>
      <c r="JQ334" s="8" t="n"/>
      <c r="JR334" s="8" t="n"/>
      <c r="JS334" s="8" t="n"/>
      <c r="JT334" s="8" t="n"/>
      <c r="JU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  <c r="JH335" s="8" t="n"/>
      <c r="JI335" s="8" t="n"/>
      <c r="JJ335" s="8" t="n"/>
      <c r="JK335" s="8" t="n"/>
      <c r="JL335" s="8" t="n"/>
      <c r="JM335" s="8" t="n"/>
      <c r="JN335" s="8" t="n"/>
      <c r="JO335" s="8" t="n"/>
      <c r="JP335" s="8" t="n"/>
      <c r="JQ335" s="8" t="n"/>
      <c r="JR335" s="8" t="n"/>
      <c r="JS335" s="8" t="n"/>
      <c r="JT335" s="8" t="n"/>
      <c r="JU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  <c r="JH336" s="8" t="n"/>
      <c r="JI336" s="8" t="n"/>
      <c r="JJ336" s="8" t="n"/>
      <c r="JK336" s="8" t="n"/>
      <c r="JL336" s="8" t="n"/>
      <c r="JM336" s="8" t="n"/>
      <c r="JN336" s="8" t="n"/>
      <c r="JO336" s="8" t="n"/>
      <c r="JP336" s="8" t="n"/>
      <c r="JQ336" s="8" t="n"/>
      <c r="JR336" s="8" t="n"/>
      <c r="JS336" s="8" t="n"/>
      <c r="JT336" s="8" t="n"/>
      <c r="JU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  <c r="JH337" s="8" t="n"/>
      <c r="JI337" s="8" t="n"/>
      <c r="JJ337" s="8" t="n"/>
      <c r="JK337" s="8" t="n"/>
      <c r="JL337" s="8" t="n"/>
      <c r="JM337" s="8" t="n"/>
      <c r="JN337" s="8" t="n"/>
      <c r="JO337" s="8" t="n"/>
      <c r="JP337" s="8" t="n"/>
      <c r="JQ337" s="8" t="n"/>
      <c r="JR337" s="8" t="n"/>
      <c r="JS337" s="8" t="n"/>
      <c r="JT337" s="8" t="n"/>
      <c r="JU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  <c r="JH338" s="8" t="n"/>
      <c r="JI338" s="8" t="n"/>
      <c r="JJ338" s="8" t="n"/>
      <c r="JK338" s="8" t="n"/>
      <c r="JL338" s="8" t="n"/>
      <c r="JM338" s="8" t="n"/>
      <c r="JN338" s="8" t="n"/>
      <c r="JO338" s="8" t="n"/>
      <c r="JP338" s="8" t="n"/>
      <c r="JQ338" s="8" t="n"/>
      <c r="JR338" s="8" t="n"/>
      <c r="JS338" s="8" t="n"/>
      <c r="JT338" s="8" t="n"/>
      <c r="JU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  <c r="JH339" s="8" t="n"/>
      <c r="JI339" s="8" t="n"/>
      <c r="JJ339" s="8" t="n"/>
      <c r="JK339" s="8" t="n"/>
      <c r="JL339" s="8" t="n"/>
      <c r="JM339" s="8" t="n"/>
      <c r="JN339" s="8" t="n"/>
      <c r="JO339" s="8" t="n"/>
      <c r="JP339" s="8" t="n"/>
      <c r="JQ339" s="8" t="n"/>
      <c r="JR339" s="8" t="n"/>
      <c r="JS339" s="8" t="n"/>
      <c r="JT339" s="8" t="n"/>
      <c r="JU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  <c r="JH340" s="8" t="n"/>
      <c r="JI340" s="8" t="n"/>
      <c r="JJ340" s="8" t="n"/>
      <c r="JK340" s="8" t="n"/>
      <c r="JL340" s="8" t="n"/>
      <c r="JM340" s="8" t="n"/>
      <c r="JN340" s="8" t="n"/>
      <c r="JO340" s="8" t="n"/>
      <c r="JP340" s="8" t="n"/>
      <c r="JQ340" s="8" t="n"/>
      <c r="JR340" s="8" t="n"/>
      <c r="JS340" s="8" t="n"/>
      <c r="JT340" s="8" t="n"/>
      <c r="JU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  <c r="JH341" s="8" t="n"/>
      <c r="JI341" s="8" t="n"/>
      <c r="JJ341" s="8" t="n"/>
      <c r="JK341" s="8" t="n"/>
      <c r="JL341" s="8" t="n"/>
      <c r="JM341" s="8" t="n"/>
      <c r="JN341" s="8" t="n"/>
      <c r="JO341" s="8" t="n"/>
      <c r="JP341" s="8" t="n"/>
      <c r="JQ341" s="8" t="n"/>
      <c r="JR341" s="8" t="n"/>
      <c r="JS341" s="8" t="n"/>
      <c r="JT341" s="8" t="n"/>
      <c r="JU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  <c r="JH342" s="8" t="n"/>
      <c r="JI342" s="8" t="n"/>
      <c r="JJ342" s="8" t="n"/>
      <c r="JK342" s="8" t="n"/>
      <c r="JL342" s="8" t="n"/>
      <c r="JM342" s="8" t="n"/>
      <c r="JN342" s="8" t="n"/>
      <c r="JO342" s="8" t="n"/>
      <c r="JP342" s="8" t="n"/>
      <c r="JQ342" s="8" t="n"/>
      <c r="JR342" s="8" t="n"/>
      <c r="JS342" s="8" t="n"/>
      <c r="JT342" s="8" t="n"/>
      <c r="JU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  <c r="JH343" s="8" t="n"/>
      <c r="JI343" s="8" t="n"/>
      <c r="JJ343" s="8" t="n"/>
      <c r="JK343" s="8" t="n"/>
      <c r="JL343" s="8" t="n"/>
      <c r="JM343" s="8" t="n"/>
      <c r="JN343" s="8" t="n"/>
      <c r="JO343" s="8" t="n"/>
      <c r="JP343" s="8" t="n"/>
      <c r="JQ343" s="8" t="n"/>
      <c r="JR343" s="8" t="n"/>
      <c r="JS343" s="8" t="n"/>
      <c r="JT343" s="8" t="n"/>
      <c r="JU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  <c r="JH344" s="8" t="n"/>
      <c r="JI344" s="8" t="n"/>
      <c r="JJ344" s="8" t="n"/>
      <c r="JK344" s="8" t="n"/>
      <c r="JL344" s="8" t="n"/>
      <c r="JM344" s="8" t="n"/>
      <c r="JN344" s="8" t="n"/>
      <c r="JO344" s="8" t="n"/>
      <c r="JP344" s="8" t="n"/>
      <c r="JQ344" s="8" t="n"/>
      <c r="JR344" s="8" t="n"/>
      <c r="JS344" s="8" t="n"/>
      <c r="JT344" s="8" t="n"/>
      <c r="JU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  <c r="JH345" s="8" t="n"/>
      <c r="JI345" s="8" t="n"/>
      <c r="JJ345" s="8" t="n"/>
      <c r="JK345" s="8" t="n"/>
      <c r="JL345" s="8" t="n"/>
      <c r="JM345" s="8" t="n"/>
      <c r="JN345" s="8" t="n"/>
      <c r="JO345" s="8" t="n"/>
      <c r="JP345" s="8" t="n"/>
      <c r="JQ345" s="8" t="n"/>
      <c r="JR345" s="8" t="n"/>
      <c r="JS345" s="8" t="n"/>
      <c r="JT345" s="8" t="n"/>
      <c r="JU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  <c r="JH346" s="8" t="n"/>
      <c r="JI346" s="8" t="n"/>
      <c r="JJ346" s="8" t="n"/>
      <c r="JK346" s="8" t="n"/>
      <c r="JL346" s="8" t="n"/>
      <c r="JM346" s="8" t="n"/>
      <c r="JN346" s="8" t="n"/>
      <c r="JO346" s="8" t="n"/>
      <c r="JP346" s="8" t="n"/>
      <c r="JQ346" s="8" t="n"/>
      <c r="JR346" s="8" t="n"/>
      <c r="JS346" s="8" t="n"/>
      <c r="JT346" s="8" t="n"/>
      <c r="JU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  <c r="JH347" s="8" t="n"/>
      <c r="JI347" s="8" t="n"/>
      <c r="JJ347" s="8" t="n"/>
      <c r="JK347" s="8" t="n"/>
      <c r="JL347" s="8" t="n"/>
      <c r="JM347" s="8" t="n"/>
      <c r="JN347" s="8" t="n"/>
      <c r="JO347" s="8" t="n"/>
      <c r="JP347" s="8" t="n"/>
      <c r="JQ347" s="8" t="n"/>
      <c r="JR347" s="8" t="n"/>
      <c r="JS347" s="8" t="n"/>
      <c r="JT347" s="8" t="n"/>
      <c r="JU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  <c r="JH348" s="8" t="n"/>
      <c r="JI348" s="8" t="n"/>
      <c r="JJ348" s="8" t="n"/>
      <c r="JK348" s="8" t="n"/>
      <c r="JL348" s="8" t="n"/>
      <c r="JM348" s="8" t="n"/>
      <c r="JN348" s="8" t="n"/>
      <c r="JO348" s="8" t="n"/>
      <c r="JP348" s="8" t="n"/>
      <c r="JQ348" s="8" t="n"/>
      <c r="JR348" s="8" t="n"/>
      <c r="JS348" s="8" t="n"/>
      <c r="JT348" s="8" t="n"/>
      <c r="JU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  <c r="JH349" s="8" t="n"/>
      <c r="JI349" s="8" t="n"/>
      <c r="JJ349" s="8" t="n"/>
      <c r="JK349" s="8" t="n"/>
      <c r="JL349" s="8" t="n"/>
      <c r="JM349" s="8" t="n"/>
      <c r="JN349" s="8" t="n"/>
      <c r="JO349" s="8" t="n"/>
      <c r="JP349" s="8" t="n"/>
      <c r="JQ349" s="8" t="n"/>
      <c r="JR349" s="8" t="n"/>
      <c r="JS349" s="8" t="n"/>
      <c r="JT349" s="8" t="n"/>
      <c r="JU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  <c r="JH350" s="8" t="n"/>
      <c r="JI350" s="8" t="n"/>
      <c r="JJ350" s="8" t="n"/>
      <c r="JK350" s="8" t="n"/>
      <c r="JL350" s="8" t="n"/>
      <c r="JM350" s="8" t="n"/>
      <c r="JN350" s="8" t="n"/>
      <c r="JO350" s="8" t="n"/>
      <c r="JP350" s="8" t="n"/>
      <c r="JQ350" s="8" t="n"/>
      <c r="JR350" s="8" t="n"/>
      <c r="JS350" s="8" t="n"/>
      <c r="JT350" s="8" t="n"/>
      <c r="JU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  <c r="JH351" s="8" t="n"/>
      <c r="JI351" s="8" t="n"/>
      <c r="JJ351" s="8" t="n"/>
      <c r="JK351" s="8" t="n"/>
      <c r="JL351" s="8" t="n"/>
      <c r="JM351" s="8" t="n"/>
      <c r="JN351" s="8" t="n"/>
      <c r="JO351" s="8" t="n"/>
      <c r="JP351" s="8" t="n"/>
      <c r="JQ351" s="8" t="n"/>
      <c r="JR351" s="8" t="n"/>
      <c r="JS351" s="8" t="n"/>
      <c r="JT351" s="8" t="n"/>
      <c r="JU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  <c r="JH352" s="8" t="n"/>
      <c r="JI352" s="8" t="n"/>
      <c r="JJ352" s="8" t="n"/>
      <c r="JK352" s="8" t="n"/>
      <c r="JL352" s="8" t="n"/>
      <c r="JM352" s="8" t="n"/>
      <c r="JN352" s="8" t="n"/>
      <c r="JO352" s="8" t="n"/>
      <c r="JP352" s="8" t="n"/>
      <c r="JQ352" s="8" t="n"/>
      <c r="JR352" s="8" t="n"/>
      <c r="JS352" s="8" t="n"/>
      <c r="JT352" s="8" t="n"/>
      <c r="JU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  <c r="JH353" s="8" t="n"/>
      <c r="JI353" s="8" t="n"/>
      <c r="JJ353" s="8" t="n"/>
      <c r="JK353" s="8" t="n"/>
      <c r="JL353" s="8" t="n"/>
      <c r="JM353" s="8" t="n"/>
      <c r="JN353" s="8" t="n"/>
      <c r="JO353" s="8" t="n"/>
      <c r="JP353" s="8" t="n"/>
      <c r="JQ353" s="8" t="n"/>
      <c r="JR353" s="8" t="n"/>
      <c r="JS353" s="8" t="n"/>
      <c r="JT353" s="8" t="n"/>
      <c r="JU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  <c r="JH354" s="8" t="n"/>
      <c r="JI354" s="8" t="n"/>
      <c r="JJ354" s="8" t="n"/>
      <c r="JK354" s="8" t="n"/>
      <c r="JL354" s="8" t="n"/>
      <c r="JM354" s="8" t="n"/>
      <c r="JN354" s="8" t="n"/>
      <c r="JO354" s="8" t="n"/>
      <c r="JP354" s="8" t="n"/>
      <c r="JQ354" s="8" t="n"/>
      <c r="JR354" s="8" t="n"/>
      <c r="JS354" s="8" t="n"/>
      <c r="JT354" s="8" t="n"/>
      <c r="JU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  <c r="JH355" s="8" t="n"/>
      <c r="JI355" s="8" t="n"/>
      <c r="JJ355" s="8" t="n"/>
      <c r="JK355" s="8" t="n"/>
      <c r="JL355" s="8" t="n"/>
      <c r="JM355" s="8" t="n"/>
      <c r="JN355" s="8" t="n"/>
      <c r="JO355" s="8" t="n"/>
      <c r="JP355" s="8" t="n"/>
      <c r="JQ355" s="8" t="n"/>
      <c r="JR355" s="8" t="n"/>
      <c r="JS355" s="8" t="n"/>
      <c r="JT355" s="8" t="n"/>
      <c r="JU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  <c r="JH356" s="8" t="n"/>
      <c r="JI356" s="8" t="n"/>
      <c r="JJ356" s="8" t="n"/>
      <c r="JK356" s="8" t="n"/>
      <c r="JL356" s="8" t="n"/>
      <c r="JM356" s="8" t="n"/>
      <c r="JN356" s="8" t="n"/>
      <c r="JO356" s="8" t="n"/>
      <c r="JP356" s="8" t="n"/>
      <c r="JQ356" s="8" t="n"/>
      <c r="JR356" s="8" t="n"/>
      <c r="JS356" s="8" t="n"/>
      <c r="JT356" s="8" t="n"/>
      <c r="JU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  <c r="JH357" s="8" t="n"/>
      <c r="JI357" s="8" t="n"/>
      <c r="JJ357" s="8" t="n"/>
      <c r="JK357" s="8" t="n"/>
      <c r="JL357" s="8" t="n"/>
      <c r="JM357" s="8" t="n"/>
      <c r="JN357" s="8" t="n"/>
      <c r="JO357" s="8" t="n"/>
      <c r="JP357" s="8" t="n"/>
      <c r="JQ357" s="8" t="n"/>
      <c r="JR357" s="8" t="n"/>
      <c r="JS357" s="8" t="n"/>
      <c r="JT357" s="8" t="n"/>
      <c r="JU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  <c r="JH358" s="8" t="n"/>
      <c r="JI358" s="8" t="n"/>
      <c r="JJ358" s="8" t="n"/>
      <c r="JK358" s="8" t="n"/>
      <c r="JL358" s="8" t="n"/>
      <c r="JM358" s="8" t="n"/>
      <c r="JN358" s="8" t="n"/>
      <c r="JO358" s="8" t="n"/>
      <c r="JP358" s="8" t="n"/>
      <c r="JQ358" s="8" t="n"/>
      <c r="JR358" s="8" t="n"/>
      <c r="JS358" s="8" t="n"/>
      <c r="JT358" s="8" t="n"/>
      <c r="JU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  <c r="JH359" s="8" t="n"/>
      <c r="JI359" s="8" t="n"/>
      <c r="JJ359" s="8" t="n"/>
      <c r="JK359" s="8" t="n"/>
      <c r="JL359" s="8" t="n"/>
      <c r="JM359" s="8" t="n"/>
      <c r="JN359" s="8" t="n"/>
      <c r="JO359" s="8" t="n"/>
      <c r="JP359" s="8" t="n"/>
      <c r="JQ359" s="8" t="n"/>
      <c r="JR359" s="8" t="n"/>
      <c r="JS359" s="8" t="n"/>
      <c r="JT359" s="8" t="n"/>
      <c r="JU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  <c r="JH360" s="8" t="n"/>
      <c r="JI360" s="8" t="n"/>
      <c r="JJ360" s="8" t="n"/>
      <c r="JK360" s="8" t="n"/>
      <c r="JL360" s="8" t="n"/>
      <c r="JM360" s="8" t="n"/>
      <c r="JN360" s="8" t="n"/>
      <c r="JO360" s="8" t="n"/>
      <c r="JP360" s="8" t="n"/>
      <c r="JQ360" s="8" t="n"/>
      <c r="JR360" s="8" t="n"/>
      <c r="JS360" s="8" t="n"/>
      <c r="JT360" s="8" t="n"/>
      <c r="JU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  <c r="JH361" s="8" t="n"/>
      <c r="JI361" s="8" t="n"/>
      <c r="JJ361" s="8" t="n"/>
      <c r="JK361" s="8" t="n"/>
      <c r="JL361" s="8" t="n"/>
      <c r="JM361" s="8" t="n"/>
      <c r="JN361" s="8" t="n"/>
      <c r="JO361" s="8" t="n"/>
      <c r="JP361" s="8" t="n"/>
      <c r="JQ361" s="8" t="n"/>
      <c r="JR361" s="8" t="n"/>
      <c r="JS361" s="8" t="n"/>
      <c r="JT361" s="8" t="n"/>
      <c r="JU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  <c r="JH362" s="8" t="n"/>
      <c r="JI362" s="8" t="n"/>
      <c r="JJ362" s="8" t="n"/>
      <c r="JK362" s="8" t="n"/>
      <c r="JL362" s="8" t="n"/>
      <c r="JM362" s="8" t="n"/>
      <c r="JN362" s="8" t="n"/>
      <c r="JO362" s="8" t="n"/>
      <c r="JP362" s="8" t="n"/>
      <c r="JQ362" s="8" t="n"/>
      <c r="JR362" s="8" t="n"/>
      <c r="JS362" s="8" t="n"/>
      <c r="JT362" s="8" t="n"/>
      <c r="JU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  <c r="JH363" s="8" t="n"/>
      <c r="JI363" s="8" t="n"/>
      <c r="JJ363" s="8" t="n"/>
      <c r="JK363" s="8" t="n"/>
      <c r="JL363" s="8" t="n"/>
      <c r="JM363" s="8" t="n"/>
      <c r="JN363" s="8" t="n"/>
      <c r="JO363" s="8" t="n"/>
      <c r="JP363" s="8" t="n"/>
      <c r="JQ363" s="8" t="n"/>
      <c r="JR363" s="8" t="n"/>
      <c r="JS363" s="8" t="n"/>
      <c r="JT363" s="8" t="n"/>
      <c r="JU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  <c r="JH364" s="8" t="n"/>
      <c r="JI364" s="8" t="n"/>
      <c r="JJ364" s="8" t="n"/>
      <c r="JK364" s="8" t="n"/>
      <c r="JL364" s="8" t="n"/>
      <c r="JM364" s="8" t="n"/>
      <c r="JN364" s="8" t="n"/>
      <c r="JO364" s="8" t="n"/>
      <c r="JP364" s="8" t="n"/>
      <c r="JQ364" s="8" t="n"/>
      <c r="JR364" s="8" t="n"/>
      <c r="JS364" s="8" t="n"/>
      <c r="JT364" s="8" t="n"/>
      <c r="JU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  <c r="JH365" s="8" t="n"/>
      <c r="JI365" s="8" t="n"/>
      <c r="JJ365" s="8" t="n"/>
      <c r="JK365" s="8" t="n"/>
      <c r="JL365" s="8" t="n"/>
      <c r="JM365" s="8" t="n"/>
      <c r="JN365" s="8" t="n"/>
      <c r="JO365" s="8" t="n"/>
      <c r="JP365" s="8" t="n"/>
      <c r="JQ365" s="8" t="n"/>
      <c r="JR365" s="8" t="n"/>
      <c r="JS365" s="8" t="n"/>
      <c r="JT365" s="8" t="n"/>
      <c r="JU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  <c r="JH366" s="8" t="n"/>
      <c r="JI366" s="8" t="n"/>
      <c r="JJ366" s="8" t="n"/>
      <c r="JK366" s="8" t="n"/>
      <c r="JL366" s="8" t="n"/>
      <c r="JM366" s="8" t="n"/>
      <c r="JN366" s="8" t="n"/>
      <c r="JO366" s="8" t="n"/>
      <c r="JP366" s="8" t="n"/>
      <c r="JQ366" s="8" t="n"/>
      <c r="JR366" s="8" t="n"/>
      <c r="JS366" s="8" t="n"/>
      <c r="JT366" s="8" t="n"/>
      <c r="JU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  <c r="JH367" s="8" t="n"/>
      <c r="JI367" s="8" t="n"/>
      <c r="JJ367" s="8" t="n"/>
      <c r="JK367" s="8" t="n"/>
      <c r="JL367" s="8" t="n"/>
      <c r="JM367" s="8" t="n"/>
      <c r="JN367" s="8" t="n"/>
      <c r="JO367" s="8" t="n"/>
      <c r="JP367" s="8" t="n"/>
      <c r="JQ367" s="8" t="n"/>
      <c r="JR367" s="8" t="n"/>
      <c r="JS367" s="8" t="n"/>
      <c r="JT367" s="8" t="n"/>
      <c r="JU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  <c r="JH368" s="8" t="n"/>
      <c r="JI368" s="8" t="n"/>
      <c r="JJ368" s="8" t="n"/>
      <c r="JK368" s="8" t="n"/>
      <c r="JL368" s="8" t="n"/>
      <c r="JM368" s="8" t="n"/>
      <c r="JN368" s="8" t="n"/>
      <c r="JO368" s="8" t="n"/>
      <c r="JP368" s="8" t="n"/>
      <c r="JQ368" s="8" t="n"/>
      <c r="JR368" s="8" t="n"/>
      <c r="JS368" s="8" t="n"/>
      <c r="JT368" s="8" t="n"/>
      <c r="JU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  <c r="JH369" s="8" t="n"/>
      <c r="JI369" s="8" t="n"/>
      <c r="JJ369" s="8" t="n"/>
      <c r="JK369" s="8" t="n"/>
      <c r="JL369" s="8" t="n"/>
      <c r="JM369" s="8" t="n"/>
      <c r="JN369" s="8" t="n"/>
      <c r="JO369" s="8" t="n"/>
      <c r="JP369" s="8" t="n"/>
      <c r="JQ369" s="8" t="n"/>
      <c r="JR369" s="8" t="n"/>
      <c r="JS369" s="8" t="n"/>
      <c r="JT369" s="8" t="n"/>
      <c r="JU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  <c r="JH370" s="8" t="n"/>
      <c r="JI370" s="8" t="n"/>
      <c r="JJ370" s="8" t="n"/>
      <c r="JK370" s="8" t="n"/>
      <c r="JL370" s="8" t="n"/>
      <c r="JM370" s="8" t="n"/>
      <c r="JN370" s="8" t="n"/>
      <c r="JO370" s="8" t="n"/>
      <c r="JP370" s="8" t="n"/>
      <c r="JQ370" s="8" t="n"/>
      <c r="JR370" s="8" t="n"/>
      <c r="JS370" s="8" t="n"/>
      <c r="JT370" s="8" t="n"/>
      <c r="JU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</sheetData>
  <mergeCells count="1">
    <mergeCell ref="B3:D3"/>
  </mergeCells>
  <conditionalFormatting sqref="J11:J14 J16 F11:F21">
    <cfRule type="containsText" priority="9" operator="containsText" dxfId="15" text="On Schedule">
      <formula>NOT(ISERROR(SEARCH("On Schedule",F11)))</formula>
    </cfRule>
    <cfRule type="containsText" priority="13" operator="containsText" dxfId="3" text="Delayed">
      <formula>NOT(ISERROR(SEARCH("Delayed",F11)))</formula>
    </cfRule>
    <cfRule type="containsText" priority="14" operator="containsText" dxfId="13" text="Needs Attention">
      <formula>NOT(ISERROR(SEARCH("Needs Attention",F11)))</formula>
    </cfRule>
    <cfRule type="containsText" priority="15" operator="containsText" dxfId="1" text="In Progress">
      <formula>NOT(ISERROR(SEARCH("In Progress",F11)))</formula>
    </cfRule>
    <cfRule type="containsText" priority="16" operator="containsText" dxfId="0" text="Not Started">
      <formula>NOT(ISERROR(SEARCH("Not Started",F11)))</formula>
    </cfRule>
  </conditionalFormatting>
  <conditionalFormatting sqref="G11:G21 L11:L14">
    <cfRule type="containsText" priority="10" operator="containsText" dxfId="7" text="Low">
      <formula>NOT(ISERROR(SEARCH("Low",G11)))</formula>
    </cfRule>
    <cfRule type="containsText" priority="11" operator="containsText" dxfId="6" text="Medium">
      <formula>NOT(ISERROR(SEARCH("Medium",G11)))</formula>
    </cfRule>
    <cfRule type="containsText" priority="12" operator="containsText" dxfId="5" text="High">
      <formula>NOT(ISERROR(SEARCH("High",G11)))</formula>
    </cfRule>
  </conditionalFormatting>
  <conditionalFormatting sqref="B32:B35">
    <cfRule type="containsText" priority="6" operator="containsText" dxfId="7" text="Low">
      <formula>NOT(ISERROR(SEARCH("Low",B32)))</formula>
    </cfRule>
    <cfRule type="containsText" priority="7" operator="containsText" dxfId="6" text="Medium">
      <formula>NOT(ISERROR(SEARCH("Medium",B32)))</formula>
    </cfRule>
    <cfRule type="containsText" priority="8" operator="containsText" dxfId="5" text="High">
      <formula>NOT(ISERROR(SEARCH("High",B32)))</formula>
    </cfRule>
  </conditionalFormatting>
  <conditionalFormatting sqref="B25:B27">
    <cfRule type="containsText" priority="1" operator="containsText" dxfId="4" text="Overdue">
      <formula>NOT(ISERROR(SEARCH("Overdue",B25)))</formula>
    </cfRule>
    <cfRule type="containsText" priority="2" operator="containsText" dxfId="3" text="On Hold">
      <formula>NOT(ISERROR(SEARCH("On Hold",B25)))</formula>
    </cfRule>
    <cfRule type="containsText" priority="3" operator="containsText" dxfId="2" text="Complete">
      <formula>NOT(ISERROR(SEARCH("Complete",B25)))</formula>
    </cfRule>
    <cfRule type="containsText" priority="4" operator="containsText" dxfId="1" text="In Progress">
      <formula>NOT(ISERROR(SEARCH("In Progress",B25)))</formula>
    </cfRule>
    <cfRule type="containsText" priority="5" operator="containsText" dxfId="0" text="Not Started">
      <formula>NOT(ISERROR(SEARCH("Not Started",B25)))</formula>
    </cfRule>
  </conditionalFormatting>
  <dataValidations count="2">
    <dataValidation sqref="F11:F21" showErrorMessage="1" showInputMessage="1" allowBlank="0" type="list">
      <formula1>$J$11:$J$16</formula1>
    </dataValidation>
    <dataValidation sqref="G11:G21" showErrorMessage="1" showInputMessage="1" allowBlank="0" type="list">
      <formula1>$L$11:$L$14</formula1>
    </dataValidation>
  </dataValidation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W47" sqref="W47"/>
    </sheetView>
  </sheetViews>
  <sheetFormatPr baseColWidth="8" defaultColWidth="10.83203125" defaultRowHeight="14.5"/>
  <cols>
    <col width="3.33203125" customWidth="1" style="53" min="1" max="1"/>
    <col width="88.33203125" customWidth="1" style="53" min="2" max="2"/>
    <col width="10.83203125" customWidth="1" style="53" min="3" max="16384"/>
  </cols>
  <sheetData>
    <row r="1" ht="20" customHeight="1"/>
    <row r="2" ht="105" customHeight="1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2021-07-08T17:42:44Z</dcterms:modified>
  <cp:lastModifiedBy>ragaz</cp:lastModifiedBy>
</cp:coreProperties>
</file>